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093\Desktop\"/>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U38" i="10"/>
  <c r="C38" i="10"/>
  <c r="CO37" i="10"/>
  <c r="AM37" i="10"/>
  <c r="C37" i="10"/>
  <c r="CO36" i="10"/>
  <c r="AM36" i="10"/>
  <c r="U36" i="10"/>
  <c r="U37" i="10" s="1"/>
  <c r="C36" i="10"/>
  <c r="CO35" i="10"/>
  <c r="AM35" i="10"/>
  <c r="U35" i="10"/>
  <c r="C35" i="10"/>
  <c r="U34" i="10"/>
  <c r="C34" i="10"/>
  <c r="AM34" i="10" l="1"/>
  <c r="BE34" i="10"/>
  <c r="BE35" i="10" s="1"/>
  <c r="BE36" i="10" s="1"/>
  <c r="BE37" i="10" s="1"/>
  <c r="BE38" i="10" s="1"/>
  <c r="BE39" i="10" s="1"/>
  <c r="CO34"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<sst xmlns="http://schemas.openxmlformats.org/spreadsheetml/2006/main" count="1034" uniqueCount="607">
  <si>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</si>
  <si>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</si>
  <si>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</si>
  <si>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</si>
  <si>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</si>
  <si>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</si>
  <si>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</si>
  <si>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</si>
  <si>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</si>
  <si>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</si>
  <si>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</si>
  <si>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</si>
  <si>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</si>
  <si>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</si>
  <si>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</si>
  <si>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</si>
  <si>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</si>
  <si>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</si>
  <si>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</si>
  <si>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</si>
  <si>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</si>
  <si>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</si>
  <si>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</si>
  <si>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</si>
  <si>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</si>
  <si>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</si>
  <si>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</si>
  <si>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</si>
  <si>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</si>
  <si>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</si>
  <si>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</si>
  <si>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</si>
  <si>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</si>
  <si>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</si>
  <si>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</si>
  <si>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</si>
  <si>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</si>
  <si>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</si>
  <si>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</si>
  <si>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</si>
  <si>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</si>
  <si>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</si>
  <si>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</si>
  <si>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</si>
  <si>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</si>
  <si>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</si>
  <si>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</si>
  <si>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</si>
  <si>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</si>
  <si>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</si>
  <si>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</si>
  <si>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</si>
  <si>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</si>
  <si>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</si>
  <si>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</si>
  <si>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</si>
  <si>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</si>
  <si>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</si>
  <si>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</si>
  <si>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</si>
  <si>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</si>
  <si>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</si>
  <si>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</si>
  <si>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</si>
  <si>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</si>
  <si>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</si>
  <si>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</si>
  <si>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</si>
  <si>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</si>
  <si>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</si>
  <si>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</si>
  <si>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</si>
  <si>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</si>
  <si>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</si>
  <si>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</si>
  <si>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</si>
  <si>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</si>
  <si>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</si>
  <si>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</si>
  <si>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</si>
  <si>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</si>
  <si>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</si>
  <si>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</si>
  <si>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</si>
  <si>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</si>
  <si>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</si>
  <si>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</si>
  <si>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</si>
  <si>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</si>
  <si>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</si>
  <si>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</si>
  <si>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</si>
  <si>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</si>
  <si>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</si>
  <si>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</si>
  <si>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</si>
  <si>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</si>
  <si>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</si>
  <si>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</si>
  <si>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</si>
  <si>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</si>
  <si>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</si>
  <si>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</si>
  <si>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</si>
  <si>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</si>
  <si>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</si>
  <si>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</si>
  <si>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</si>
  <si>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</si>
  <si>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</si>
  <si>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</si>
  <si>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</si>
  <si>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</si>
  <si>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</si>
  <si>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</si>
  <si>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</si>
  <si>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</si>
  <si>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</si>
  <si>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</si>
  <si>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</si>
  <si>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</si>
  <si>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</si>
  <si>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</si>
  <si>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</si>
  <si>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</si>
  <si>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</si>
  <si>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</si>
  <si>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</si>
  <si>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</si>
  <si>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</si>
  <si>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</si>
  <si>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</si>
  <si>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</si>
  <si>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</si>
  <si>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</si>
  <si>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</si>
  <si>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</si>
  <si>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</si>
  <si>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</si>
  <si>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</si>
  <si>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</si>
  <si>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</si>
  <si>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</si>
  <si>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</si>
  <si>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</si>
  <si>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</si>
  <si>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</si>
  <si>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</si>
  <si>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</si>
  <si>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</si>
  <si>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</si>
  <si>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</si>
  <si>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</si>
  <si>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</si>
  <si>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</si>
  <si>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</si>
  <si>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</si>
  <si>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</si>
  <si>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</si>
  <si>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</si>
  <si>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</si>
  <si>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</si>
  <si>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</si>
  <si>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</si>
  <si>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</si>
  <si>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</si>
  <si>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</si>
  <si>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</si>
  <si>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</si>
  <si>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</si>
  <si>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</si>
  <si>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</si>
  <si>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</si>
  <si>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</si>
  <si>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</si>
  <si>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</si>
  <si>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</si>
  <si>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</si>
  <si>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</si>
  <si>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</si>
  <si>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</si>
  <si>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</si>
  <si>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</si>
  <si>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</si>
  <si>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</si>
  <si>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</si>
  <si>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</si>
  <si>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</si>
  <si>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</si>
  <si>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</si>
  <si>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</si>
  <si>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</si>
  <si>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</si>
  <si>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</si>
  <si>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</si>
  <si>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</si>
  <si>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</si>
  <si>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</si>
  <si>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</si>
  <si>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</si>
  <si>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</si>
  <si>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</si>
  <si>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</si>
  <si>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</si>
  <si>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</si>
  <si>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</si>
  <si>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</si>
  <si>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</si>
  <si>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</si>
  <si>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</si>
  <si>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</si>
  <si>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</si>
  <si>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</si>
  <si>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</si>
  <si>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福島県西会津町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</si>
  <si>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</si>
  <si>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</si>
  <si>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</si>
  <si>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</si>
  <si>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</si>
  <si>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</si>
  <si>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</si>
  <si>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</si>
  <si>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</si>
  <si>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</si>
  <si>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</si>
  <si>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</si>
  <si>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</si>
  <si>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</si>
  <si>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</si>
  <si>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</si>
  <si>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</si>
  <si>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</si>
  <si>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</si>
  <si>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</si>
  <si>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</si>
  <si>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</si>
  <si>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</si>
  <si>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</si>
  <si>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</si>
  <si>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</si>
  <si>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</si>
  <si>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</si>
  <si>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</si>
  <si>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</si>
  <si>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</si>
  <si>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</si>
  <si>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</si>
  <si>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</si>
  <si>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</si>
  <si>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</si>
  <si>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</si>
  <si>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</si>
  <si>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</si>
  <si>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</si>
  <si>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</si>
  <si>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</si>
  <si>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</si>
  <si>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</si>
  <si>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</si>
  <si>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</si>
  <si>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</si>
  <si>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</si>
  <si>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</si>
  <si>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</si>
  <si>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</si>
  <si>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</si>
  <si>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</si>
  <si>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</si>
  <si>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</si>
  <si>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</si>
  <si>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</si>
  <si>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</si>
  <si>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</si>
  <si>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</si>
  <si>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</si>
  <si>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</si>
  <si>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</si>
  <si>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</si>
  <si>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</si>
  <si>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</si>
  <si>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</si>
  <si>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</si>
  <si>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</si>
  <si>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</si>
  <si>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</si>
  <si>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</si>
  <si>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</si>
  <si>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</si>
  <si>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</si>
  <si>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</si>
  <si>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</si>
  <si>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</si>
  <si>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</si>
  <si>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</si>
  <si>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</si>
  <si>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</si>
  <si>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</si>
  <si>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</si>
  <si>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</si>
  <si>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</si>
  <si>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</si>
  <si>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</si>
  <si>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</si>
  <si>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</si>
  <si>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</si>
  <si>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</si>
  <si>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</si>
  <si>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</si>
  <si>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</si>
  <si>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</si>
  <si>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</si>
  <si>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</si>
  <si>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</si>
  <si>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</si>
  <si>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</si>
  <si>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</si>
  <si>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</si>
  <si>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</si>
  <si>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</si>
  <si>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</si>
  <si>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</si>
  <si>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</si>
  <si>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</si>
  <si>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</si>
  <si>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</si>
  <si>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</si>
  <si>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</si>
  <si>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</si>
  <si>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</si>
  <si>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</si>
  <si>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</si>
  <si>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</si>
  <si>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</si>
  <si>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</si>
  <si>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</si>
  <si>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</si>
  <si>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</si>
  <si>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</si>
  <si>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</si>
  <si>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</si>
  <si>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</si>
  <si>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</si>
  <si>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</si>
  <si>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</si>
  <si>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</si>
  <si>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</si>
  <si>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</si>
  <si>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</si>
  <si>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</si>
  <si>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</si>
  <si>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</si>
  <si>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</si>
  <si>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</si>
  <si>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</si>
  <si>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</si>
  <si>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</si>
  <si>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</si>
  <si>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</si>
  <si>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</si>
  <si>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</si>
  <si>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</si>
  <si>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</si>
  <si>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</si>
  <si>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</si>
  <si>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</si>
  <si>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</si>
  <si>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福島県西会津町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</si>
  <si>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</si>
  <si>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</si>
  <si>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</si>
  <si>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</si>
  <si>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</si>
  <si>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</si>
  <si>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</si>
  <si>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</si>
  <si>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</si>
  <si>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</si>
  <si>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</si>
  <si>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</si>
  <si>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</si>
  <si>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</si>
  <si>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</si>
  <si>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</si>
  <si>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</si>
  <si>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</si>
  <si>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</si>
  <si>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</si>
  <si>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</si>
  <si>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</si>
  <si>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</si>
  <si>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</si>
  <si>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</si>
  <si>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</si>
  <si>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</si>
  <si>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</si>
  <si>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</si>
  <si>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</si>
  <si>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</si>
  <si>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</si>
  <si>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</si>
  <si>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</si>
  <si>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</si>
  <si>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</si>
  <si>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</si>
  <si>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水道事業会計</t>
    <phoneticPr fontId="5"/>
  </si>
  <si>
    <t>法適用企業</t>
    <phoneticPr fontId="5"/>
  </si>
  <si>
    <t>簡易水道等事業特別会計</t>
    <phoneticPr fontId="5"/>
  </si>
  <si>
    <t>法非適用企業</t>
    <phoneticPr fontId="5"/>
  </si>
  <si>
    <t>下水道施設事業特別会計</t>
    <phoneticPr fontId="5"/>
  </si>
  <si>
    <t>法非適用企業</t>
    <phoneticPr fontId="5"/>
  </si>
  <si>
    <t>農業集落排水処理事業特別会計</t>
    <phoneticPr fontId="5"/>
  </si>
  <si>
    <t>法非適用企業</t>
    <phoneticPr fontId="5"/>
  </si>
  <si>
    <t>個別排水処理事業特別会計</t>
    <phoneticPr fontId="5"/>
  </si>
  <si>
    <t>工業団地造成事業特別会計</t>
    <phoneticPr fontId="5"/>
  </si>
  <si>
    <t>住宅団地造成事業特別会計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</si>
  <si>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</si>
  <si>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</si>
  <si>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</si>
  <si>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</si>
  <si>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</si>
  <si>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</si>
  <si>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</si>
  <si>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</si>
  <si>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</si>
  <si>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</si>
  <si>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</si>
  <si>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</si>
  <si>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</si>
  <si>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</si>
  <si>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</si>
  <si>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</si>
  <si>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</si>
  <si>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</si>
  <si>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</si>
  <si>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</si>
  <si>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</si>
  <si>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</si>
  <si>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</si>
  <si>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</si>
  <si>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</si>
  <si>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</si>
  <si>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</si>
  <si>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</si>
  <si>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</si>
  <si>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</si>
  <si>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</si>
  <si>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</si>
  <si>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</si>
  <si>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</si>
  <si>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</si>
  <si>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</si>
  <si>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</si>
  <si>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</si>
  <si>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</si>
  <si>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</si>
  <si>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</si>
  <si>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</si>
  <si>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</si>
  <si>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</si>
  <si>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</si>
  <si>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</si>
  <si>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</si>
  <si>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</si>
  <si>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</si>
  <si>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</si>
  <si>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</si>
  <si>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</si>
  <si>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</si>
  <si>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</si>
  <si>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</si>
  <si>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</si>
  <si>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</si>
  <si>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</si>
  <si>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</si>
  <si>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</si>
  <si>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</si>
  <si>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</si>
  <si>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</si>
  <si>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</si>
  <si>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</si>
  <si>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</si>
  <si>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</si>
  <si>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</si>
  <si>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</si>
  <si>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</si>
  <si>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</si>
  <si>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</si>
  <si>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</si>
  <si>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</si>
  <si>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</si>
  <si>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</si>
  <si>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</si>
  <si>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</si>
  <si>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</si>
  <si>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</si>
  <si>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</si>
  <si>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</si>
  <si>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</si>
  <si>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</si>
  <si>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</si>
  <si>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</si>
  <si>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</si>
  <si>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</si>
  <si>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</si>
  <si>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</si>
  <si>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</si>
  <si>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</si>
  <si>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</si>
  <si>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</si>
  <si>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</si>
  <si>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</si>
  <si>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</si>
  <si>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</si>
  <si>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</si>
  <si>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</si>
  <si>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</si>
  <si>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</si>
  <si>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</si>
  <si>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</si>
  <si>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</si>
  <si>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</si>
  <si>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</si>
  <si>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</si>
  <si>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</si>
  <si>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</si>
  <si>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</si>
  <si>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</si>
  <si>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</si>
  <si>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</si>
  <si>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</si>
  <si>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</si>
  <si>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</si>
  <si>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</si>
  <si>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</si>
  <si>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</si>
  <si>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</si>
  <si>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</si>
  <si>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</si>
  <si>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</si>
  <si>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</si>
  <si>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</si>
  <si>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</si>
  <si>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</si>
  <si>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</si>
  <si>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</si>
  <si>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</si>
  <si>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</si>
  <si>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</si>
  <si>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</si>
  <si>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</si>
  <si>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</si>
  <si>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</si>
  <si>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</si>
  <si>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</si>
  <si>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</si>
  <si>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</si>
  <si>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</si>
  <si>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</si>
  <si>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</si>
  <si>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</si>
  <si>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</si>
  <si>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</si>
  <si>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</si>
  <si>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</si>
  <si>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</si>
  <si>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</si>
  <si>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</si>
  <si>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</si>
  <si>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0.01</t>
  </si>
  <si>
    <t>▲ 2.58</t>
  </si>
  <si>
    <t>▲ 2.45</t>
  </si>
  <si>
    <t>▲ 4.04</t>
  </si>
  <si>
    <t>▲ 3.19</t>
  </si>
  <si>
    <t>一般会計</t>
  </si>
  <si>
    <t>水道事業会計</t>
  </si>
  <si>
    <t>介護保険特別会計</t>
  </si>
  <si>
    <t>国民健康保険特別会計（診療施設勘定）</t>
  </si>
  <si>
    <t>国民健康保険特別会計（事業勘定）</t>
  </si>
  <si>
    <t>下水道施設事業特別会計</t>
  </si>
  <si>
    <t>住宅団地造成事業特別会計</t>
  </si>
  <si>
    <t>簡易水道等事業特別会計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</si>
  <si>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</si>
  <si>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</si>
  <si>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</si>
  <si>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</si>
  <si>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</si>
  <si>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</si>
  <si>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</si>
  <si>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</si>
  <si>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</si>
  <si>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</si>
  <si>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</si>
  <si>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</si>
  <si>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</si>
  <si>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</si>
  <si>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</si>
  <si>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</si>
  <si>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</si>
  <si>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</si>
  <si>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株式会社西会津町振興公社</t>
    <rPh sb="0" eb="4">
      <t>カブシキガイシャ</t>
    </rPh>
    <rPh sb="4" eb="8">
      <t>ニシアイヅマチ</t>
    </rPh>
    <rPh sb="8" eb="10">
      <t>シンコウ</t>
    </rPh>
    <rPh sb="10" eb="12">
      <t>コウシャ</t>
    </rPh>
    <phoneticPr fontId="2"/>
  </si>
  <si>
    <t>国民健康保険特別会計（診療施設勘定）</t>
    <phoneticPr fontId="5"/>
  </si>
  <si>
    <t>みんなで創る未来基金</t>
    <rPh sb="4" eb="5">
      <t>ツク</t>
    </rPh>
    <rPh sb="6" eb="8">
      <t>ミライ</t>
    </rPh>
    <rPh sb="8" eb="10">
      <t>キキン</t>
    </rPh>
    <phoneticPr fontId="2"/>
  </si>
  <si>
    <t>庁舎整備基金</t>
    <rPh sb="0" eb="2">
      <t>チョウシャ</t>
    </rPh>
    <rPh sb="2" eb="4">
      <t>セイビ</t>
    </rPh>
    <rPh sb="4" eb="6">
      <t>キキン</t>
    </rPh>
    <phoneticPr fontId="2"/>
  </si>
  <si>
    <t>小・中学校交流基金</t>
    <rPh sb="0" eb="1">
      <t>ショウ</t>
    </rPh>
    <rPh sb="2" eb="5">
      <t>チュウガッコウ</t>
    </rPh>
    <rPh sb="5" eb="7">
      <t>コウリュウ</t>
    </rPh>
    <rPh sb="7" eb="9">
      <t>キキン</t>
    </rPh>
    <phoneticPr fontId="2"/>
  </si>
  <si>
    <t>生きがい福祉基金</t>
    <rPh sb="0" eb="1">
      <t>イ</t>
    </rPh>
    <rPh sb="4" eb="6">
      <t>フクシ</t>
    </rPh>
    <rPh sb="6" eb="8">
      <t>キキン</t>
    </rPh>
    <phoneticPr fontId="2"/>
  </si>
  <si>
    <t>新田正夫教育振興基金</t>
    <rPh sb="0" eb="2">
      <t>ニッタ</t>
    </rPh>
    <rPh sb="2" eb="4">
      <t>マサオ</t>
    </rPh>
    <rPh sb="4" eb="6">
      <t>キョウイク</t>
    </rPh>
    <rPh sb="6" eb="8">
      <t>シンコウ</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</si>
</sst>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DB1D-47B7-9636-545AEA4B7E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164540</c:v>
                </c:pt>
                <c:pt idx="1">
                  <c:v>272169</c:v>
                </c:pt>
                <c:pt idx="2">
                  <c:v>258199</c:v>
                </c:pt>
                <c:pt idx="3">
                  <c:v>158352</c:v>
                </c:pt>
                <c:pt idx="4">
                  <c:v>166027</c:v>
                </c:pt>
              </c:numCache>
            </c:numRef>
          </c:val>
          <c:smooth val="0"/>
          <c:extLst>
            <c:ext xmlns:c16="http://schemas.microsoft.com/office/drawing/2014/chart" uri="{C3380CC4-5D6E-409C-BE32-E72D297353CC}">
              <c16:uniqueId val="{00000001-DB1D-47B7-9636-545AEA4B7E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5.79</c:v>
                </c:pt>
                <c:pt idx="1">
                  <c:v>4.49</c:v>
                </c:pt>
                <c:pt idx="2">
                  <c:v>6</c:v>
                </c:pt>
                <c:pt idx="3">
                  <c:v>5.81</c:v>
                </c:pt>
                <c:pt idx="4">
                  <c:v>5.26</c:v>
                </c:pt>
              </c:numCache>
            </c:numRef>
          </c:val>
          <c:extLst>
            <c:ext xmlns:c16="http://schemas.microsoft.com/office/drawing/2014/chart" uri="{C3380CC4-5D6E-409C-BE32-E72D297353CC}">
              <c16:uniqueId val="{00000000-F920-4CEF-8DF3-96DA3EBD44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30.62</c:v>
                </c:pt>
                <c:pt idx="1">
                  <c:v>29.98</c:v>
                </c:pt>
                <c:pt idx="2">
                  <c:v>26.87</c:v>
                </c:pt>
                <c:pt idx="3">
                  <c:v>23.21</c:v>
                </c:pt>
                <c:pt idx="4">
                  <c:v>20.6</c:v>
                </c:pt>
              </c:numCache>
            </c:numRef>
          </c:val>
          <c:extLst>
            <c:ext xmlns:c16="http://schemas.microsoft.com/office/drawing/2014/chart" uri="{C3380CC4-5D6E-409C-BE32-E72D297353CC}">
              <c16:uniqueId val="{00000001-F920-4CEF-8DF3-96DA3EBD44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-0.01</c:v>
                </c:pt>
                <c:pt idx="1">
                  <c:v>-2.58</c:v>
                </c:pt>
                <c:pt idx="2">
                  <c:v>-2.4500000000000002</c:v>
                </c:pt>
                <c:pt idx="3">
                  <c:v>-4.04</c:v>
                </c:pt>
                <c:pt idx="4">
                  <c:v>-3.19</c:v>
                </c:pt>
              </c:numCache>
            </c:numRef>
          </c:val>
          <c:smooth val="0"/>
          <c:extLst>
            <c:ext xmlns:c16="http://schemas.microsoft.com/office/drawing/2014/chart" uri="{C3380CC4-5D6E-409C-BE32-E72D297353CC}">
              <c16:uniqueId val="{00000002-F920-4CEF-8DF3-96DA3EBD44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0.45</c:v>
                </c:pt>
                <c:pt idx="2">
                  <c:v>#N/A</c:v>
                </c:pt>
                <c:pt idx="3">
                  <c:v>0.26</c:v>
                </c:pt>
                <c:pt idx="4">
                  <c:v>#N/A</c:v>
                </c:pt>
                <c:pt idx="5">
                  <c:v>0.22</c:v>
                </c:pt>
                <c:pt idx="6">
                  <c:v>#N/A</c:v>
                </c:pt>
                <c:pt idx="7">
                  <c:v>0.28999999999999998</c:v>
                </c:pt>
                <c:pt idx="8">
                  <c:v>#N/A</c:v>
                </c:pt>
                <c:pt idx="9">
                  <c:v>0.23</c:v>
                </c:pt>
              </c:numCache>
            </c:numRef>
          </c:val>
          <c:extLst>
            <c:ext xmlns:c16="http://schemas.microsoft.com/office/drawing/2014/chart" uri="{C3380CC4-5D6E-409C-BE32-E72D297353CC}">
              <c16:uniqueId val="{00000000-39BF-47D4-B692-7C08B1713C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BF-47D4-B692-7C08B1713C03}"/>
            </c:ext>
          </c:extLst>
        </c:ser>
        <c:ser>
          <c:idx val="2"/>
          <c:order val="2"/>
          <c:tx>
            <c:strRef>
              <c:f>データシート!$A$29</c:f>
              <c:strCache>
                <c:ptCount val="1"/>
                <c:pt idx="0">
                  <c:v>簡易水道等事業特別会計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0.08</c:v>
                </c:pt>
                <c:pt idx="4">
                  <c:v>#N/A</c:v>
                </c:pt>
                <c:pt idx="5">
                  <c:v>0.06</c:v>
                </c:pt>
                <c:pt idx="6">
                  <c:v>#N/A</c:v>
                </c:pt>
                <c:pt idx="7">
                  <c:v>0.11</c:v>
                </c:pt>
                <c:pt idx="8">
                  <c:v>#N/A</c:v>
                </c:pt>
                <c:pt idx="9">
                  <c:v>0.12</c:v>
                </c:pt>
              </c:numCache>
            </c:numRef>
          </c:val>
          <c:extLst>
            <c:ext xmlns:c16="http://schemas.microsoft.com/office/drawing/2014/chart" uri="{C3380CC4-5D6E-409C-BE32-E72D297353CC}">
              <c16:uniqueId val="{00000002-39BF-47D4-B692-7C08B1713C03}"/>
            </c:ext>
          </c:extLst>
        </c:ser>
        <c:ser>
          <c:idx val="3"/>
          <c:order val="3"/>
          <c:tx>
            <c:strRef>
              <c:f>データシート!$A$30</c:f>
              <c:strCache>
                <c:ptCount val="1"/>
                <c:pt idx="0">
                  <c:v>住宅団地造成事業特別会計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c:v>
                </c:pt>
                <c:pt idx="2">
                  <c:v>#N/A</c:v>
                </c:pt>
                <c:pt idx="3">
                  <c:v>0.33</c:v>
                </c:pt>
                <c:pt idx="4">
                  <c:v>#N/A</c:v>
                </c:pt>
                <c:pt idx="5">
                  <c:v>0.4</c:v>
                </c:pt>
                <c:pt idx="6">
                  <c:v>#N/A</c:v>
                </c:pt>
                <c:pt idx="7">
                  <c:v>0.27</c:v>
                </c:pt>
                <c:pt idx="8">
                  <c:v>#N/A</c:v>
                </c:pt>
                <c:pt idx="9">
                  <c:v>0.19</c:v>
                </c:pt>
              </c:numCache>
            </c:numRef>
          </c:val>
          <c:extLst>
            <c:ext xmlns:c16="http://schemas.microsoft.com/office/drawing/2014/chart" uri="{C3380CC4-5D6E-409C-BE32-E72D297353CC}">
              <c16:uniqueId val="{00000003-39BF-47D4-B692-7C08B1713C03}"/>
            </c:ext>
          </c:extLst>
        </c:ser>
        <c:ser>
          <c:idx val="4"/>
          <c:order val="4"/>
          <c:tx>
            <c:strRef>
              <c:f>データシート!$A$31</c:f>
              <c:strCache>
                <c:ptCount val="1"/>
                <c:pt idx="0">
                  <c:v>下水道施設事業特別会計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0.09</c:v>
                </c:pt>
                <c:pt idx="4">
                  <c:v>#N/A</c:v>
                </c:pt>
                <c:pt idx="5">
                  <c:v>0.08</c:v>
                </c:pt>
                <c:pt idx="6">
                  <c:v>#N/A</c:v>
                </c:pt>
                <c:pt idx="7">
                  <c:v>0.14000000000000001</c:v>
                </c:pt>
                <c:pt idx="8">
                  <c:v>#N/A</c:v>
                </c:pt>
                <c:pt idx="9">
                  <c:v>0.26</c:v>
                </c:pt>
              </c:numCache>
            </c:numRef>
          </c:val>
          <c:extLst>
            <c:ext xmlns:c16="http://schemas.microsoft.com/office/drawing/2014/chart" uri="{C3380CC4-5D6E-409C-BE32-E72D297353CC}">
              <c16:uniqueId val="{00000004-39BF-47D4-B692-7C08B1713C03}"/>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0.72</c:v>
                </c:pt>
                <c:pt idx="2">
                  <c:v>#N/A</c:v>
                </c:pt>
                <c:pt idx="3">
                  <c:v>0.74</c:v>
                </c:pt>
                <c:pt idx="4">
                  <c:v>#N/A</c:v>
                </c:pt>
                <c:pt idx="5">
                  <c:v>0.18</c:v>
                </c:pt>
                <c:pt idx="6">
                  <c:v>#N/A</c:v>
                </c:pt>
                <c:pt idx="7">
                  <c:v>0.39</c:v>
                </c:pt>
                <c:pt idx="8">
                  <c:v>#N/A</c:v>
                </c:pt>
                <c:pt idx="9">
                  <c:v>0.33</c:v>
                </c:pt>
              </c:numCache>
            </c:numRef>
          </c:val>
          <c:extLst>
            <c:ext xmlns:c16="http://schemas.microsoft.com/office/drawing/2014/chart" uri="{C3380CC4-5D6E-409C-BE32-E72D297353CC}">
              <c16:uniqueId val="{00000005-39BF-47D4-B692-7C08B1713C03}"/>
            </c:ext>
          </c:extLst>
        </c:ser>
        <c:ser>
          <c:idx val="6"/>
          <c:order val="6"/>
          <c:tx>
            <c:strRef>
              <c:f>データシート!$A$33</c:f>
              <c:strCache>
                <c:ptCount val="1"/>
                <c:pt idx="0">
                  <c:v>国民健康保険特別会計（診療施設勘定）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0.27</c:v>
                </c:pt>
                <c:pt idx="2">
                  <c:v>#N/A</c:v>
                </c:pt>
                <c:pt idx="3">
                  <c:v>0.68</c:v>
                </c:pt>
                <c:pt idx="4">
                  <c:v>#N/A</c:v>
                </c:pt>
                <c:pt idx="5">
                  <c:v>0.77</c:v>
                </c:pt>
                <c:pt idx="6">
                  <c:v>#N/A</c:v>
                </c:pt>
                <c:pt idx="7">
                  <c:v>0.65</c:v>
                </c:pt>
                <c:pt idx="8">
                  <c:v>#N/A</c:v>
                </c:pt>
                <c:pt idx="9">
                  <c:v>0.56000000000000005</c:v>
                </c:pt>
              </c:numCache>
            </c:numRef>
          </c:val>
          <c:extLst>
            <c:ext xmlns:c16="http://schemas.microsoft.com/office/drawing/2014/chart" uri="{C3380CC4-5D6E-409C-BE32-E72D297353CC}">
              <c16:uniqueId val="{00000006-39BF-47D4-B692-7C08B1713C0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1.1499999999999999</c:v>
                </c:pt>
                <c:pt idx="2">
                  <c:v>#N/A</c:v>
                </c:pt>
                <c:pt idx="3">
                  <c:v>1.49</c:v>
                </c:pt>
                <c:pt idx="4">
                  <c:v>#N/A</c:v>
                </c:pt>
                <c:pt idx="5">
                  <c:v>0.66</c:v>
                </c:pt>
                <c:pt idx="6">
                  <c:v>#N/A</c:v>
                </c:pt>
                <c:pt idx="7">
                  <c:v>0.88</c:v>
                </c:pt>
                <c:pt idx="8">
                  <c:v>#N/A</c:v>
                </c:pt>
                <c:pt idx="9">
                  <c:v>1.23</c:v>
                </c:pt>
              </c:numCache>
            </c:numRef>
          </c:val>
          <c:extLst>
            <c:ext xmlns:c16="http://schemas.microsoft.com/office/drawing/2014/chart" uri="{C3380CC4-5D6E-409C-BE32-E72D297353CC}">
              <c16:uniqueId val="{00000007-39BF-47D4-B692-7C08B1713C0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4.05</c:v>
                </c:pt>
                <c:pt idx="2">
                  <c:v>#N/A</c:v>
                </c:pt>
                <c:pt idx="3">
                  <c:v>4.79</c:v>
                </c:pt>
                <c:pt idx="4">
                  <c:v>#N/A</c:v>
                </c:pt>
                <c:pt idx="5">
                  <c:v>5.07</c:v>
                </c:pt>
                <c:pt idx="6">
                  <c:v>#N/A</c:v>
                </c:pt>
                <c:pt idx="7">
                  <c:v>4.74</c:v>
                </c:pt>
                <c:pt idx="8">
                  <c:v>#N/A</c:v>
                </c:pt>
                <c:pt idx="9">
                  <c:v>4.8899999999999997</c:v>
                </c:pt>
              </c:numCache>
            </c:numRef>
          </c:val>
          <c:extLst>
            <c:ext xmlns:c16="http://schemas.microsoft.com/office/drawing/2014/chart" uri="{C3380CC4-5D6E-409C-BE32-E72D297353CC}">
              <c16:uniqueId val="{00000008-39BF-47D4-B692-7C08B1713C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5.78</c:v>
                </c:pt>
                <c:pt idx="2">
                  <c:v>#N/A</c:v>
                </c:pt>
                <c:pt idx="3">
                  <c:v>4.49</c:v>
                </c:pt>
                <c:pt idx="4">
                  <c:v>#N/A</c:v>
                </c:pt>
                <c:pt idx="5">
                  <c:v>5.99</c:v>
                </c:pt>
                <c:pt idx="6">
                  <c:v>#N/A</c:v>
                </c:pt>
                <c:pt idx="7">
                  <c:v>5.81</c:v>
                </c:pt>
                <c:pt idx="8">
                  <c:v>#N/A</c:v>
                </c:pt>
                <c:pt idx="9">
                  <c:v>5.25</c:v>
                </c:pt>
              </c:numCache>
            </c:numRef>
          </c:val>
          <c:extLst>
            <c:ext xmlns:c16="http://schemas.microsoft.com/office/drawing/2014/chart" uri="{C3380CC4-5D6E-409C-BE32-E72D297353CC}">
              <c16:uniqueId val="{00000009-39BF-47D4-B692-7C08B1713C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702</c:v>
                </c:pt>
                <c:pt idx="5">
                  <c:v>672</c:v>
                </c:pt>
                <c:pt idx="8">
                  <c:v>701</c:v>
                </c:pt>
                <c:pt idx="11">
                  <c:v>707</c:v>
                </c:pt>
                <c:pt idx="14">
                  <c:v>726</c:v>
                </c:pt>
              </c:numCache>
            </c:numRef>
          </c:val>
          <c:extLst>
            <c:ext xmlns:c16="http://schemas.microsoft.com/office/drawing/2014/chart" uri="{C3380CC4-5D6E-409C-BE32-E72D297353CC}">
              <c16:uniqueId val="{00000000-F931-4F3A-AE5A-671FBAF79F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31-4F3A-AE5A-671FBAF79F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7</c:v>
                </c:pt>
                <c:pt idx="6">
                  <c:v>7</c:v>
                </c:pt>
                <c:pt idx="9">
                  <c:v>5</c:v>
                </c:pt>
                <c:pt idx="12">
                  <c:v>0</c:v>
                </c:pt>
              </c:numCache>
            </c:numRef>
          </c:val>
          <c:extLst>
            <c:ext xmlns:c16="http://schemas.microsoft.com/office/drawing/2014/chart" uri="{C3380CC4-5D6E-409C-BE32-E72D297353CC}">
              <c16:uniqueId val="{00000002-F931-4F3A-AE5A-671FBAF79F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8</c:v>
                </c:pt>
                <c:pt idx="6">
                  <c:v>22</c:v>
                </c:pt>
                <c:pt idx="9">
                  <c:v>15</c:v>
                </c:pt>
                <c:pt idx="12">
                  <c:v>16</c:v>
                </c:pt>
              </c:numCache>
            </c:numRef>
          </c:val>
          <c:extLst>
            <c:ext xmlns:c16="http://schemas.microsoft.com/office/drawing/2014/chart" uri="{C3380CC4-5D6E-409C-BE32-E72D297353CC}">
              <c16:uniqueId val="{00000003-F931-4F3A-AE5A-671FBAF79F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257</c:v>
                </c:pt>
                <c:pt idx="3">
                  <c:v>283</c:v>
                </c:pt>
                <c:pt idx="6">
                  <c:v>287</c:v>
                </c:pt>
                <c:pt idx="9">
                  <c:v>280</c:v>
                </c:pt>
                <c:pt idx="12">
                  <c:v>282</c:v>
                </c:pt>
              </c:numCache>
            </c:numRef>
          </c:val>
          <c:extLst>
            <c:ext xmlns:c16="http://schemas.microsoft.com/office/drawing/2014/chart" uri="{C3380CC4-5D6E-409C-BE32-E72D297353CC}">
              <c16:uniqueId val="{00000004-F931-4F3A-AE5A-671FBAF79F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31-4F3A-AE5A-671FBAF79F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31-4F3A-AE5A-671FBAF79F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748</c:v>
                </c:pt>
                <c:pt idx="3">
                  <c:v>711</c:v>
                </c:pt>
                <c:pt idx="6">
                  <c:v>753</c:v>
                </c:pt>
                <c:pt idx="9">
                  <c:v>760</c:v>
                </c:pt>
                <c:pt idx="12">
                  <c:v>800</c:v>
                </c:pt>
              </c:numCache>
            </c:numRef>
          </c:val>
          <c:extLst>
            <c:ext xmlns:c16="http://schemas.microsoft.com/office/drawing/2014/chart" uri="{C3380CC4-5D6E-409C-BE32-E72D297353CC}">
              <c16:uniqueId val="{00000007-F931-4F3A-AE5A-671FBAF79F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320</c:v>
                </c:pt>
                <c:pt idx="2">
                  <c:v>#N/A</c:v>
                </c:pt>
                <c:pt idx="3">
                  <c:v>#N/A</c:v>
                </c:pt>
                <c:pt idx="4">
                  <c:v>337</c:v>
                </c:pt>
                <c:pt idx="5">
                  <c:v>#N/A</c:v>
                </c:pt>
                <c:pt idx="6">
                  <c:v>#N/A</c:v>
                </c:pt>
                <c:pt idx="7">
                  <c:v>368</c:v>
                </c:pt>
                <c:pt idx="8">
                  <c:v>#N/A</c:v>
                </c:pt>
                <c:pt idx="9">
                  <c:v>#N/A</c:v>
                </c:pt>
                <c:pt idx="10">
                  <c:v>353</c:v>
                </c:pt>
                <c:pt idx="11">
                  <c:v>#N/A</c:v>
                </c:pt>
                <c:pt idx="12">
                  <c:v>#N/A</c:v>
                </c:pt>
                <c:pt idx="13">
                  <c:v>372</c:v>
                </c:pt>
                <c:pt idx="14">
                  <c:v>#N/A</c:v>
                </c:pt>
              </c:numCache>
            </c:numRef>
          </c:val>
          <c:smooth val="0"/>
          <c:extLst>
            <c:ext xmlns:c16="http://schemas.microsoft.com/office/drawing/2014/chart" uri="{C3380CC4-5D6E-409C-BE32-E72D297353CC}">
              <c16:uniqueId val="{00000008-F931-4F3A-AE5A-671FBAF79F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6713</c:v>
                </c:pt>
                <c:pt idx="5">
                  <c:v>6979</c:v>
                </c:pt>
                <c:pt idx="8">
                  <c:v>6926</c:v>
                </c:pt>
                <c:pt idx="11">
                  <c:v>6888</c:v>
                </c:pt>
                <c:pt idx="14">
                  <c:v>6950</c:v>
                </c:pt>
              </c:numCache>
            </c:numRef>
          </c:val>
          <c:extLst>
            <c:ext xmlns:c16="http://schemas.microsoft.com/office/drawing/2014/chart" uri="{C3380CC4-5D6E-409C-BE32-E72D297353CC}">
              <c16:uniqueId val="{00000000-3F2E-4E3F-9A17-135F99AE05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c:v>
                </c:pt>
                <c:pt idx="5">
                  <c:v>47</c:v>
                </c:pt>
                <c:pt idx="8">
                  <c:v>51</c:v>
                </c:pt>
                <c:pt idx="11">
                  <c:v>70</c:v>
                </c:pt>
                <c:pt idx="14">
                  <c:v>70</c:v>
                </c:pt>
              </c:numCache>
            </c:numRef>
          </c:val>
          <c:extLst>
            <c:ext xmlns:c16="http://schemas.microsoft.com/office/drawing/2014/chart" uri="{C3380CC4-5D6E-409C-BE32-E72D297353CC}">
              <c16:uniqueId val="{00000001-3F2E-4E3F-9A17-135F99AE05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1991</c:v>
                </c:pt>
                <c:pt idx="5">
                  <c:v>1856</c:v>
                </c:pt>
                <c:pt idx="8">
                  <c:v>1316</c:v>
                </c:pt>
                <c:pt idx="11">
                  <c:v>1086</c:v>
                </c:pt>
                <c:pt idx="14">
                  <c:v>959</c:v>
                </c:pt>
              </c:numCache>
            </c:numRef>
          </c:val>
          <c:extLst>
            <c:ext xmlns:c16="http://schemas.microsoft.com/office/drawing/2014/chart" uri="{C3380CC4-5D6E-409C-BE32-E72D297353CC}">
              <c16:uniqueId val="{00000002-3F2E-4E3F-9A17-135F99AE05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2E-4E3F-9A17-135F99AE05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2E-4E3F-9A17-135F99AE05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2E-4E3F-9A17-135F99AE05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992</c:v>
                </c:pt>
                <c:pt idx="3">
                  <c:v>975</c:v>
                </c:pt>
                <c:pt idx="6">
                  <c:v>955</c:v>
                </c:pt>
                <c:pt idx="9">
                  <c:v>898</c:v>
                </c:pt>
                <c:pt idx="12">
                  <c:v>886</c:v>
                </c:pt>
              </c:numCache>
            </c:numRef>
          </c:val>
          <c:extLst>
            <c:ext xmlns:c16="http://schemas.microsoft.com/office/drawing/2014/chart" uri="{C3380CC4-5D6E-409C-BE32-E72D297353CC}">
              <c16:uniqueId val="{00000006-3F2E-4E3F-9A17-135F99AE05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69</c:v>
                </c:pt>
                <c:pt idx="3">
                  <c:v>98</c:v>
                </c:pt>
                <c:pt idx="6">
                  <c:v>96</c:v>
                </c:pt>
                <c:pt idx="9">
                  <c:v>127</c:v>
                </c:pt>
                <c:pt idx="12">
                  <c:v>245</c:v>
                </c:pt>
              </c:numCache>
            </c:numRef>
          </c:val>
          <c:extLst>
            <c:ext xmlns:c16="http://schemas.microsoft.com/office/drawing/2014/chart" uri="{C3380CC4-5D6E-409C-BE32-E72D297353CC}">
              <c16:uniqueId val="{00000007-3F2E-4E3F-9A17-135F99AE05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2935</c:v>
                </c:pt>
                <c:pt idx="3">
                  <c:v>2878</c:v>
                </c:pt>
                <c:pt idx="6">
                  <c:v>2790</c:v>
                </c:pt>
                <c:pt idx="9">
                  <c:v>2718</c:v>
                </c:pt>
                <c:pt idx="12">
                  <c:v>2598</c:v>
                </c:pt>
              </c:numCache>
            </c:numRef>
          </c:val>
          <c:extLst>
            <c:ext xmlns:c16="http://schemas.microsoft.com/office/drawing/2014/chart" uri="{C3380CC4-5D6E-409C-BE32-E72D297353CC}">
              <c16:uniqueId val="{00000008-3F2E-4E3F-9A17-135F99AE05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c:v>
                </c:pt>
                <c:pt idx="3">
                  <c:v>11</c:v>
                </c:pt>
                <c:pt idx="6">
                  <c:v>4</c:v>
                </c:pt>
                <c:pt idx="9">
                  <c:v>0</c:v>
                </c:pt>
                <c:pt idx="12">
                  <c:v>0</c:v>
                </c:pt>
              </c:numCache>
            </c:numRef>
          </c:val>
          <c:extLst>
            <c:ext xmlns:c16="http://schemas.microsoft.com/office/drawing/2014/chart" uri="{C3380CC4-5D6E-409C-BE32-E72D297353CC}">
              <c16:uniqueId val="{00000009-3F2E-4E3F-9A17-135F99AE05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7234</c:v>
                </c:pt>
                <c:pt idx="3">
                  <c:v>7514</c:v>
                </c:pt>
                <c:pt idx="6">
                  <c:v>7562</c:v>
                </c:pt>
                <c:pt idx="9">
                  <c:v>7504</c:v>
                </c:pt>
                <c:pt idx="12">
                  <c:v>7498</c:v>
                </c:pt>
              </c:numCache>
            </c:numRef>
          </c:val>
          <c:extLst>
            <c:ext xmlns:c16="http://schemas.microsoft.com/office/drawing/2014/chart" uri="{C3380CC4-5D6E-409C-BE32-E72D297353CC}">
              <c16:uniqueId val="{0000000A-3F2E-4E3F-9A17-135F99AE05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2500</c:v>
                </c:pt>
                <c:pt idx="2">
                  <c:v>#N/A</c:v>
                </c:pt>
                <c:pt idx="3">
                  <c:v>#N/A</c:v>
                </c:pt>
                <c:pt idx="4">
                  <c:v>2593</c:v>
                </c:pt>
                <c:pt idx="5">
                  <c:v>#N/A</c:v>
                </c:pt>
                <c:pt idx="6">
                  <c:v>#N/A</c:v>
                </c:pt>
                <c:pt idx="7">
                  <c:v>3113</c:v>
                </c:pt>
                <c:pt idx="8">
                  <c:v>#N/A</c:v>
                </c:pt>
                <c:pt idx="9">
                  <c:v>#N/A</c:v>
                </c:pt>
                <c:pt idx="10">
                  <c:v>3203</c:v>
                </c:pt>
                <c:pt idx="11">
                  <c:v>#N/A</c:v>
                </c:pt>
                <c:pt idx="12">
                  <c:v>#N/A</c:v>
                </c:pt>
                <c:pt idx="13">
                  <c:v>3248</c:v>
                </c:pt>
                <c:pt idx="14">
                  <c:v>#N/A</c:v>
                </c:pt>
              </c:numCache>
            </c:numRef>
          </c:val>
          <c:smooth val="0"/>
          <c:extLst>
            <c:ext xmlns:c16="http://schemas.microsoft.com/office/drawing/2014/chart" uri="{C3380CC4-5D6E-409C-BE32-E72D297353CC}">
              <c16:uniqueId val="{0000000B-3F2E-4E3F-9A17-135F99AE05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937</c:v>
                </c:pt>
                <c:pt idx="1">
                  <c:v>805</c:v>
                </c:pt>
                <c:pt idx="2">
                  <c:v>714</c:v>
                </c:pt>
              </c:numCache>
            </c:numRef>
          </c:val>
          <c:extLst>
            <c:ext xmlns:c16="http://schemas.microsoft.com/office/drawing/2014/chart" uri="{C3380CC4-5D6E-409C-BE32-E72D297353CC}">
              <c16:uniqueId val="{00000000-C3F1-4943-B547-DDA7F06E95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15</c:v>
                </c:pt>
                <c:pt idx="2">
                  <c:v>30</c:v>
                </c:pt>
              </c:numCache>
            </c:numRef>
          </c:val>
          <c:extLst>
            <c:ext xmlns:c16="http://schemas.microsoft.com/office/drawing/2014/chart" uri="{C3380CC4-5D6E-409C-BE32-E72D297353CC}">
              <c16:uniqueId val="{00000001-C3F1-4943-B547-DDA7F06E95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246</c:v>
                </c:pt>
                <c:pt idx="1">
                  <c:v>145</c:v>
                </c:pt>
                <c:pt idx="2">
                  <c:v>123</c:v>
                </c:pt>
              </c:numCache>
            </c:numRef>
          </c:val>
          <c:extLst>
            <c:ext xmlns:c16="http://schemas.microsoft.com/office/drawing/2014/chart" uri="{C3380CC4-5D6E-409C-BE32-E72D297353CC}">
              <c16:uniqueId val="{00000002-C3F1-4943-B547-DDA7F06E95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過疎地域の振興として起債できる交付税算入の高い過疎債、辺地債の活用により、算入公債費等については、ほぼ横ばいの推移となっている。</a:t>
          </a:r>
        </a:p>
        <a:p>
          <a:r>
            <a:rPr kumimoji="1" lang="ja-JP" altLang="en-US" sz="1300">
              <a:latin typeface="ＭＳ ゴシック" pitchFamily="49" charset="-128"/>
              <a:ea typeface="ＭＳ ゴシック" pitchFamily="49" charset="-128"/>
            </a:rPr>
            <a:t>しかし、依然として高水準にある地方債の償還に加え、水道事業、下水道事業を中心とした公営企業の地方債償還に対する繰出金が高い水準で推移していることから、大幅な数値改善には至っていない。</a:t>
          </a:r>
        </a:p>
        <a:p>
          <a:r>
            <a:rPr kumimoji="1" lang="ja-JP" altLang="en-US" sz="1300">
              <a:latin typeface="ＭＳ ゴシック" pitchFamily="49" charset="-128"/>
              <a:ea typeface="ＭＳ ゴシック" pitchFamily="49" charset="-128"/>
            </a:rPr>
            <a:t>公営企業債等は償還年限も長く、しばらくはこの高水準の公債費負担が継続することから、全体の地方債償還予定を見ながら、事業全般の強弱をつけ、中長期的に平準的な財政負担で推移できるような財政運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実質公債費比率同様に、過疎地域の振興のための過疎債、辺地債の活用で、地方債残高に占める基準財政需要額算入見込額は高い値にある。</a:t>
          </a:r>
        </a:p>
        <a:p>
          <a:r>
            <a:rPr kumimoji="1" lang="ja-JP" altLang="en-US" sz="1400">
              <a:latin typeface="ＭＳ ゴシック" pitchFamily="49" charset="-128"/>
              <a:ea typeface="ＭＳ ゴシック" pitchFamily="49" charset="-128"/>
            </a:rPr>
            <a:t>しかし、地方債残高と同水準で推移しているため、ここ数年での将来負担比率も高止まり推移となっている。</a:t>
          </a:r>
        </a:p>
        <a:p>
          <a:r>
            <a:rPr kumimoji="1" lang="ja-JP" altLang="en-US" sz="1400">
              <a:latin typeface="ＭＳ ゴシック" pitchFamily="49" charset="-128"/>
              <a:ea typeface="ＭＳ ゴシック" pitchFamily="49" charset="-128"/>
            </a:rPr>
            <a:t>地方債償還に係る数値のため、中長期的な財政見込みも硬直化が予想されることから、今後の投資的事業に対する地方債発行についても、更なる見極めが必要となってくる。</a:t>
          </a:r>
        </a:p>
        <a:p>
          <a:r>
            <a:rPr kumimoji="1" lang="ja-JP" altLang="en-US" sz="1400">
              <a:latin typeface="ＭＳ ゴシック" pitchFamily="49" charset="-128"/>
              <a:ea typeface="ＭＳ ゴシック" pitchFamily="49" charset="-128"/>
            </a:rPr>
            <a:t>財政の健全化、将来負担の低減にあっては、事業の強弱を効果的に使い、将来負担の均衡性を確保していく必要がある。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年度に実施予定の繰上償還のため、減債基金を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千円を新たに積み立てしたものの、事業実施に伴う財政調整基金やその他特定目的基金の取り崩しにより、基金全体では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年々減少していることから事務事業の見直しや、使用料・手数料の見直しなどの行財政改革を実施し、取り崩し額が積立額を上回ることのないよう、健全な財政運営に努めていくとともに、社会情勢の変化に伴う新たな財政需要にも即応できるよう、財政調整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・みんなで創る未来基金：本町の将来を担う人材の育成、子育て支援、地方創生等未来に向けての積極的な事業を推進するため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・庁舎整備基金：新役場庁舎の整備に要する資金のため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・小・中学校交流基金：町外の児童生徒とに交流を推進し、児童生徒の心身の健全育成を図るため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・生きがい福祉基金：長寿社会に備え、高齢者等の在宅福祉の向上及び健康の保全、生きがいづくりに資する事業に充てるため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・新田正夫教育振興基金：名誉町民である新田正夫氏からの寄附金を西会津中学校図書館の図書購入に充てるため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主な要因は、みんなで創る未来基金を該当事業に充当したことや庁舎整備基金を取り崩したことから、その他特目基金合計で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基金の設置目的や原資などを勘案し、関連事業を円滑に実施するための財源として計画的な基金運用を図る。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事業実施に伴う取り崩しで前年度と比較</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91,226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特殊要因を除き、今後も財政調整基金の取崩しが積立金を上回ることのないよう、事業の見直しや統廃合など歳出の合理化を推進し、健全な財政運営に努める。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年度に予定している繰上償還に向けて、令和元年度において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今後の地方債のピークは令和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年度になることが見込まれ、財政負担は非常に重いものとなることから、負担軽減に向けて繰上償還等を実施し、それに備えた積立を行う予定である。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6,155
6,101
298.18
6,418,301
6,165,549
182,123
3,464,618
7,497,603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47.9</a:t>
          </a:r>
          <a:r>
            <a:rPr kumimoji="1" lang="ja-JP" altLang="en-US" sz="1300">
              <a:latin typeface="ＭＳ Ｐゴシック" panose="020B0600070205080204" pitchFamily="50" charset="-128"/>
              <a:ea typeface="ＭＳ Ｐゴシック" panose="020B0600070205080204" pitchFamily="50" charset="-128"/>
            </a:rPr>
            <a:t>％）に加え、町内に中心となる産業もなく、大規模な事業所も少ないなど、税収を含めた自主財源の占める割合が低いため財政基盤が弱く、類似団体平均を下回っている。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今後は事業の見直し、適正規模の事業執行に合わせて、過疎・高齢化地域における活力を取り戻す取り組みを進め、交流人口、定住人口の維持・増加に繋げていく必要がある。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経常収支比率については、平成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年度から類似団体平均を上回る数値となっている。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元年度に減少した要因としては、分母となる経常的な一般財源額で普通交付税が前年度より増額となった一方、分子となる一般財源で賄われる経費は、退職負担金の減による人件費の減や電力契約見直しに伴う物件費の減などにより、前年度より減額となったため、</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義務的経費となる公債費については、年度間の平準化に努めるとともに、各種事業の評価・検証を進め、限られる財源について、効率的に執行できるよう民間委託や指定管理者制度の活用など、更なる検討を進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65</xdr:row>
      <xdr:rowOff>65786</xdr:rowOff>
    </xdr:to>
    <xdr:cxnSp macro="">
      <xdr:nvCxnSpPr>
        <xdr:cNvPr id="131" name="直線コネクタ 130"/>
        <xdr:cNvCxnSpPr/>
      </xdr:nvCxnSpPr>
      <xdr:spPr>
        <a:xfrm flipV="1">
          <a:off x="4114800" y="1104112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65786</xdr:rowOff>
    </xdr:to>
    <xdr:cxnSp macro="">
      <xdr:nvCxnSpPr>
        <xdr:cNvPr id="134" name="直線コネクタ 133"/>
        <xdr:cNvCxnSpPr/>
      </xdr:nvCxnSpPr>
      <xdr:spPr>
        <a:xfrm>
          <a:off x="3225800" y="1101217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64</xdr:row>
      <xdr:rowOff>39370</xdr:rowOff>
    </xdr:to>
    <xdr:cxnSp macro="">
      <xdr:nvCxnSpPr>
        <xdr:cNvPr id="137" name="直線コネクタ 136"/>
        <xdr:cNvCxnSpPr/>
      </xdr:nvCxnSpPr>
      <xdr:spPr>
        <a:xfrm>
          <a:off x="2336800" y="1073226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102362</xdr:rowOff>
    </xdr:to>
    <xdr:cxnSp macro="">
      <xdr:nvCxnSpPr>
        <xdr:cNvPr id="140" name="直線コネクタ 139"/>
        <xdr:cNvCxnSpPr/>
      </xdr:nvCxnSpPr>
      <xdr:spPr>
        <a:xfrm>
          <a:off x="1447800" y="106357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50" name="楕円 149"/>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51"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2" name="楕円 151"/>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3" name="テキスト ボックス 152"/>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4" name="楕円 153"/>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5" name="テキスト ボックス 154"/>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6" name="楕円 155"/>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7" name="テキスト ボックス 156"/>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58" name="楕円 157"/>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59" name="テキスト ボックス 158"/>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類似団体平均と比べ高くなっているのは、主に人件費が要因となっている。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その他は低い水準であるが、本町の人口規模や過疎・豪雪地帯で町の面積も広く点在しており、人口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人当たりで換算すると高い数値にならざるを得ない状況である。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165551</xdr:rowOff>
    </xdr:from>
    <xdr:to>
      <xdr:col>23</xdr:col>
      <xdr:colOff>133350</xdr:colOff>
      <xdr:row>85</xdr:row>
      <xdr:rowOff>166770</xdr:rowOff>
    </xdr:to>
    <xdr:cxnSp macro="">
      <xdr:nvCxnSpPr>
        <xdr:cNvPr id="194" name="直線コネクタ 193"/>
        <xdr:cNvCxnSpPr/>
      </xdr:nvCxnSpPr>
      <xdr:spPr>
        <a:xfrm>
          <a:off x="4114800" y="14738801"/>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110547</xdr:rowOff>
    </xdr:from>
    <xdr:to>
      <xdr:col>19</xdr:col>
      <xdr:colOff>133350</xdr:colOff>
      <xdr:row>85</xdr:row>
      <xdr:rowOff>165551</xdr:rowOff>
    </xdr:to>
    <xdr:cxnSp macro="">
      <xdr:nvCxnSpPr>
        <xdr:cNvPr id="197" name="直線コネクタ 196"/>
        <xdr:cNvCxnSpPr/>
      </xdr:nvCxnSpPr>
      <xdr:spPr>
        <a:xfrm>
          <a:off x="3225800" y="14683797"/>
          <a:ext cx="889000" cy="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42532</xdr:rowOff>
    </xdr:from>
    <xdr:to>
      <xdr:col>15</xdr:col>
      <xdr:colOff>82550</xdr:colOff>
      <xdr:row>85</xdr:row>
      <xdr:rowOff>110547</xdr:rowOff>
    </xdr:to>
    <xdr:cxnSp macro="">
      <xdr:nvCxnSpPr>
        <xdr:cNvPr id="200" name="直線コネクタ 199"/>
        <xdr:cNvCxnSpPr/>
      </xdr:nvCxnSpPr>
      <xdr:spPr>
        <a:xfrm>
          <a:off x="2336800" y="14615782"/>
          <a:ext cx="889000" cy="6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100535</xdr:rowOff>
    </xdr:from>
    <xdr:to>
      <xdr:col>11</xdr:col>
      <xdr:colOff>31750</xdr:colOff>
      <xdr:row>85</xdr:row>
      <xdr:rowOff>42532</xdr:rowOff>
    </xdr:to>
    <xdr:cxnSp macro="">
      <xdr:nvCxnSpPr>
        <xdr:cNvPr id="203" name="直線コネクタ 202"/>
        <xdr:cNvCxnSpPr/>
      </xdr:nvCxnSpPr>
      <xdr:spPr>
        <a:xfrm>
          <a:off x="1447800" y="14502335"/>
          <a:ext cx="889000" cy="1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115970</xdr:rowOff>
    </xdr:from>
    <xdr:to>
      <xdr:col>23</xdr:col>
      <xdr:colOff>184150</xdr:colOff>
      <xdr:row>86</xdr:row>
      <xdr:rowOff>46120</xdr:rowOff>
    </xdr:to>
    <xdr:sp macro="" textlink="">
      <xdr:nvSpPr>
        <xdr:cNvPr id="213" name="楕円 212"/>
        <xdr:cNvSpPr/>
      </xdr:nvSpPr>
      <xdr:spPr>
        <a:xfrm>
          <a:off x="4902200" y="146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88047</xdr:rowOff>
    </xdr:from>
    <xdr:ext cx="762000" cy="259045"/>
    <xdr:sp macro="" textlink="">
      <xdr:nvSpPr>
        <xdr:cNvPr id="214" name="人件費・物件費等の状況該当値テキスト"/>
        <xdr:cNvSpPr txBox="1"/>
      </xdr:nvSpPr>
      <xdr:spPr>
        <a:xfrm>
          <a:off x="5041900" y="1466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114751</xdr:rowOff>
    </xdr:from>
    <xdr:to>
      <xdr:col>19</xdr:col>
      <xdr:colOff>184150</xdr:colOff>
      <xdr:row>86</xdr:row>
      <xdr:rowOff>44901</xdr:rowOff>
    </xdr:to>
    <xdr:sp macro="" textlink="">
      <xdr:nvSpPr>
        <xdr:cNvPr id="215" name="楕円 214"/>
        <xdr:cNvSpPr/>
      </xdr:nvSpPr>
      <xdr:spPr>
        <a:xfrm>
          <a:off x="4064000" y="1468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29678</xdr:rowOff>
    </xdr:from>
    <xdr:ext cx="736600" cy="259045"/>
    <xdr:sp macro="" textlink="">
      <xdr:nvSpPr>
        <xdr:cNvPr id="216" name="テキスト ボックス 215"/>
        <xdr:cNvSpPr txBox="1"/>
      </xdr:nvSpPr>
      <xdr:spPr>
        <a:xfrm>
          <a:off x="3733800" y="14774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59747</xdr:rowOff>
    </xdr:from>
    <xdr:to>
      <xdr:col>15</xdr:col>
      <xdr:colOff>133350</xdr:colOff>
      <xdr:row>85</xdr:row>
      <xdr:rowOff>161347</xdr:rowOff>
    </xdr:to>
    <xdr:sp macro="" textlink="">
      <xdr:nvSpPr>
        <xdr:cNvPr id="217" name="楕円 216"/>
        <xdr:cNvSpPr/>
      </xdr:nvSpPr>
      <xdr:spPr>
        <a:xfrm>
          <a:off x="3175000" y="146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146124</xdr:rowOff>
    </xdr:from>
    <xdr:ext cx="762000" cy="259045"/>
    <xdr:sp macro="" textlink="">
      <xdr:nvSpPr>
        <xdr:cNvPr id="218" name="テキスト ボックス 217"/>
        <xdr:cNvSpPr txBox="1"/>
      </xdr:nvSpPr>
      <xdr:spPr>
        <a:xfrm>
          <a:off x="2844800" y="1471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163182</xdr:rowOff>
    </xdr:from>
    <xdr:to>
      <xdr:col>11</xdr:col>
      <xdr:colOff>82550</xdr:colOff>
      <xdr:row>85</xdr:row>
      <xdr:rowOff>93332</xdr:rowOff>
    </xdr:to>
    <xdr:sp macro="" textlink="">
      <xdr:nvSpPr>
        <xdr:cNvPr id="219" name="楕円 218"/>
        <xdr:cNvSpPr/>
      </xdr:nvSpPr>
      <xdr:spPr>
        <a:xfrm>
          <a:off x="2286000" y="1456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78109</xdr:rowOff>
    </xdr:from>
    <xdr:ext cx="762000" cy="259045"/>
    <xdr:sp macro="" textlink="">
      <xdr:nvSpPr>
        <xdr:cNvPr id="220" name="テキスト ボックス 219"/>
        <xdr:cNvSpPr txBox="1"/>
      </xdr:nvSpPr>
      <xdr:spPr>
        <a:xfrm>
          <a:off x="1955800" y="1465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49735</xdr:rowOff>
    </xdr:from>
    <xdr:to>
      <xdr:col>7</xdr:col>
      <xdr:colOff>31750</xdr:colOff>
      <xdr:row>84</xdr:row>
      <xdr:rowOff>151335</xdr:rowOff>
    </xdr:to>
    <xdr:sp macro="" textlink="">
      <xdr:nvSpPr>
        <xdr:cNvPr id="221" name="楕円 220"/>
        <xdr:cNvSpPr/>
      </xdr:nvSpPr>
      <xdr:spPr>
        <a:xfrm>
          <a:off x="1397000" y="144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136112</xdr:rowOff>
    </xdr:from>
    <xdr:ext cx="762000" cy="259045"/>
    <xdr:sp macro="" textlink="">
      <xdr:nvSpPr>
        <xdr:cNvPr id="222" name="テキスト ボックス 221"/>
        <xdr:cNvSpPr txBox="1"/>
      </xdr:nvSpPr>
      <xdr:spPr>
        <a:xfrm>
          <a:off x="1066800" y="1453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類似団体平均よりも高い傾向にあるが、本町は給料表や手当等については県に準拠している。</a:t>
          </a:r>
        </a:p>
        <a:p>
          <a:r>
            <a:rPr kumimoji="1" lang="ja-JP" altLang="en-US" sz="1300">
              <a:latin typeface="ＭＳ Ｐゴシック" panose="020B0600070205080204" pitchFamily="50" charset="-128"/>
              <a:ea typeface="ＭＳ Ｐゴシック" panose="020B0600070205080204" pitchFamily="50" charset="-128"/>
            </a:rPr>
            <a:t>本町独自で設定している特別昇給の見直し等、今後は給与の適正化について更なる検討が必要である。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91923</xdr:rowOff>
    </xdr:to>
    <xdr:cxnSp macro="">
      <xdr:nvCxnSpPr>
        <xdr:cNvPr id="258" name="直線コネクタ 257"/>
        <xdr:cNvCxnSpPr/>
      </xdr:nvCxnSpPr>
      <xdr:spPr>
        <a:xfrm>
          <a:off x="16179800" y="15087600"/>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88</xdr:row>
      <xdr:rowOff>0</xdr:rowOff>
    </xdr:to>
    <xdr:cxnSp macro="">
      <xdr:nvCxnSpPr>
        <xdr:cNvPr id="261" name="直線コネクタ 260"/>
        <xdr:cNvCxnSpPr/>
      </xdr:nvCxnSpPr>
      <xdr:spPr>
        <a:xfrm>
          <a:off x="15290800" y="149956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79527</xdr:rowOff>
    </xdr:to>
    <xdr:cxnSp macro="">
      <xdr:nvCxnSpPr>
        <xdr:cNvPr id="264" name="直線コネクタ 263"/>
        <xdr:cNvCxnSpPr/>
      </xdr:nvCxnSpPr>
      <xdr:spPr>
        <a:xfrm>
          <a:off x="14401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79527</xdr:rowOff>
    </xdr:to>
    <xdr:cxnSp macro="">
      <xdr:nvCxnSpPr>
        <xdr:cNvPr id="267" name="直線コネクタ 266"/>
        <xdr:cNvCxnSpPr/>
      </xdr:nvCxnSpPr>
      <xdr:spPr>
        <a:xfrm>
          <a:off x="13512800" y="149612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7" name="楕円 276"/>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108450</xdr:rowOff>
    </xdr:from>
    <xdr:ext cx="762000" cy="259045"/>
    <xdr:sp macro="" textlink="">
      <xdr:nvSpPr>
        <xdr:cNvPr id="278" name="給与水準   （国との比較）該当値テキスト"/>
        <xdr:cNvSpPr txBox="1"/>
      </xdr:nvSpPr>
      <xdr:spPr>
        <a:xfrm>
          <a:off x="17106900" y="150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9" name="楕円 278"/>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0" name="テキスト ボックス 279"/>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1" name="楕円 280"/>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2" name="テキスト ボックス 281"/>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3" name="楕円 282"/>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4" name="テキスト ボックス 283"/>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5" name="楕円 284"/>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6" name="テキスト ボックス 285"/>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全国及び県、類似団体平均と比べると高い傾向にある。</a:t>
          </a:r>
        </a:p>
        <a:p>
          <a:r>
            <a:rPr kumimoji="1" lang="ja-JP" altLang="en-US" sz="1300">
              <a:latin typeface="ＭＳ Ｐゴシック" panose="020B0600070205080204" pitchFamily="50" charset="-128"/>
              <a:ea typeface="ＭＳ Ｐゴシック" panose="020B0600070205080204" pitchFamily="50" charset="-128"/>
            </a:rPr>
            <a:t>要因は保健、福祉、医療の連携による取り組みを進める一環として配置している保健師、栄養士といった専門職の多さが挙げられる。</a:t>
          </a:r>
        </a:p>
        <a:p>
          <a:r>
            <a:rPr kumimoji="1" lang="ja-JP" altLang="en-US" sz="1300">
              <a:latin typeface="ＭＳ Ｐゴシック" panose="020B0600070205080204" pitchFamily="50" charset="-128"/>
              <a:ea typeface="ＭＳ Ｐゴシック" panose="020B0600070205080204" pitchFamily="50" charset="-128"/>
            </a:rPr>
            <a:t>その他は、広域で人口密度が少ない行政エリアをカバーするための職員配置が影響していると考えられる。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88614</xdr:rowOff>
    </xdr:from>
    <xdr:to>
      <xdr:col>81</xdr:col>
      <xdr:colOff>44450</xdr:colOff>
      <xdr:row>61</xdr:row>
      <xdr:rowOff>139288</xdr:rowOff>
    </xdr:to>
    <xdr:cxnSp macro="">
      <xdr:nvCxnSpPr>
        <xdr:cNvPr id="317" name="直線コネクタ 316"/>
        <xdr:cNvCxnSpPr/>
      </xdr:nvCxnSpPr>
      <xdr:spPr>
        <a:xfrm>
          <a:off x="16179800" y="10547064"/>
          <a:ext cx="8382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59055</xdr:rowOff>
    </xdr:from>
    <xdr:to>
      <xdr:col>77</xdr:col>
      <xdr:colOff>44450</xdr:colOff>
      <xdr:row>61</xdr:row>
      <xdr:rowOff>88614</xdr:rowOff>
    </xdr:to>
    <xdr:cxnSp macro="">
      <xdr:nvCxnSpPr>
        <xdr:cNvPr id="320" name="直線コネクタ 319"/>
        <xdr:cNvCxnSpPr/>
      </xdr:nvCxnSpPr>
      <xdr:spPr>
        <a:xfrm>
          <a:off x="15290800" y="10517505"/>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11399</xdr:rowOff>
    </xdr:from>
    <xdr:to>
      <xdr:col>72</xdr:col>
      <xdr:colOff>203200</xdr:colOff>
      <xdr:row>61</xdr:row>
      <xdr:rowOff>59055</xdr:rowOff>
    </xdr:to>
    <xdr:cxnSp macro="">
      <xdr:nvCxnSpPr>
        <xdr:cNvPr id="323" name="直線コネクタ 322"/>
        <xdr:cNvCxnSpPr/>
      </xdr:nvCxnSpPr>
      <xdr:spPr>
        <a:xfrm>
          <a:off x="14401800" y="10469849"/>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146050</xdr:rowOff>
    </xdr:from>
    <xdr:to>
      <xdr:col>68</xdr:col>
      <xdr:colOff>152400</xdr:colOff>
      <xdr:row>61</xdr:row>
      <xdr:rowOff>11399</xdr:rowOff>
    </xdr:to>
    <xdr:cxnSp macro="">
      <xdr:nvCxnSpPr>
        <xdr:cNvPr id="326" name="直線コネクタ 325"/>
        <xdr:cNvCxnSpPr/>
      </xdr:nvCxnSpPr>
      <xdr:spPr>
        <a:xfrm>
          <a:off x="13512800" y="10433050"/>
          <a:ext cx="8890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88488</xdr:rowOff>
    </xdr:from>
    <xdr:to>
      <xdr:col>81</xdr:col>
      <xdr:colOff>95250</xdr:colOff>
      <xdr:row>62</xdr:row>
      <xdr:rowOff>18638</xdr:rowOff>
    </xdr:to>
    <xdr:sp macro="" textlink="">
      <xdr:nvSpPr>
        <xdr:cNvPr id="336" name="楕円 335"/>
        <xdr:cNvSpPr/>
      </xdr:nvSpPr>
      <xdr:spPr>
        <a:xfrm>
          <a:off x="16967200" y="105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60565</xdr:rowOff>
    </xdr:from>
    <xdr:ext cx="762000" cy="259045"/>
    <xdr:sp macro="" textlink="">
      <xdr:nvSpPr>
        <xdr:cNvPr id="337" name="定員管理の状況該当値テキスト"/>
        <xdr:cNvSpPr txBox="1"/>
      </xdr:nvSpPr>
      <xdr:spPr>
        <a:xfrm>
          <a:off x="17106900" y="105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37814</xdr:rowOff>
    </xdr:from>
    <xdr:to>
      <xdr:col>77</xdr:col>
      <xdr:colOff>95250</xdr:colOff>
      <xdr:row>61</xdr:row>
      <xdr:rowOff>139414</xdr:rowOff>
    </xdr:to>
    <xdr:sp macro="" textlink="">
      <xdr:nvSpPr>
        <xdr:cNvPr id="338" name="楕円 337"/>
        <xdr:cNvSpPr/>
      </xdr:nvSpPr>
      <xdr:spPr>
        <a:xfrm>
          <a:off x="16129000" y="10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124191</xdr:rowOff>
    </xdr:from>
    <xdr:ext cx="736600" cy="259045"/>
    <xdr:sp macro="" textlink="">
      <xdr:nvSpPr>
        <xdr:cNvPr id="339" name="テキスト ボックス 338"/>
        <xdr:cNvSpPr txBox="1"/>
      </xdr:nvSpPr>
      <xdr:spPr>
        <a:xfrm>
          <a:off x="15798800" y="1058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0" name="楕円 339"/>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41" name="テキスト ボックス 340"/>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132049</xdr:rowOff>
    </xdr:from>
    <xdr:to>
      <xdr:col>68</xdr:col>
      <xdr:colOff>203200</xdr:colOff>
      <xdr:row>61</xdr:row>
      <xdr:rowOff>62199</xdr:rowOff>
    </xdr:to>
    <xdr:sp macro="" textlink="">
      <xdr:nvSpPr>
        <xdr:cNvPr id="342" name="楕円 341"/>
        <xdr:cNvSpPr/>
      </xdr:nvSpPr>
      <xdr:spPr>
        <a:xfrm>
          <a:off x="14351000" y="104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46976</xdr:rowOff>
    </xdr:from>
    <xdr:ext cx="762000" cy="259045"/>
    <xdr:sp macro="" textlink="">
      <xdr:nvSpPr>
        <xdr:cNvPr id="343" name="テキスト ボックス 342"/>
        <xdr:cNvSpPr txBox="1"/>
      </xdr:nvSpPr>
      <xdr:spPr>
        <a:xfrm>
          <a:off x="14020800" y="1050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44" name="楕円 343"/>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45" name="テキスト ボックス 34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全国及び県、類似団体平均と比べると高い傾向にある。</a:t>
          </a:r>
        </a:p>
        <a:p>
          <a:r>
            <a:rPr kumimoji="1" lang="ja-JP" altLang="en-US" sz="1300">
              <a:latin typeface="ＭＳ Ｐゴシック" panose="020B0600070205080204" pitchFamily="50" charset="-128"/>
              <a:ea typeface="ＭＳ Ｐゴシック" panose="020B0600070205080204" pitchFamily="50" charset="-128"/>
            </a:rPr>
            <a:t>要因は、類似団体と比較して、規模の大きい地方債の発行を継続して行ってきたことと、水道事業、下水道事業を中心とした公営企業の地方債償還に対する繰出金が高い水準で推移していることが要因である。</a:t>
          </a:r>
        </a:p>
        <a:p>
          <a:r>
            <a:rPr kumimoji="1" lang="ja-JP" altLang="en-US" sz="1300">
              <a:latin typeface="ＭＳ Ｐゴシック" panose="020B0600070205080204" pitchFamily="50" charset="-128"/>
              <a:ea typeface="ＭＳ Ｐゴシック" panose="020B0600070205080204" pitchFamily="50" charset="-128"/>
            </a:rPr>
            <a:t>今後は地方債依存型の事業実施を見直すなど、地方債発行の抑制を図り、比率の減少に努める。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153162</xdr:rowOff>
    </xdr:to>
    <xdr:cxnSp macro="">
      <xdr:nvCxnSpPr>
        <xdr:cNvPr id="377" name="直線コネクタ 376"/>
        <xdr:cNvCxnSpPr/>
      </xdr:nvCxnSpPr>
      <xdr:spPr>
        <a:xfrm>
          <a:off x="16179800" y="746760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37338</xdr:rowOff>
    </xdr:from>
    <xdr:to>
      <xdr:col>77</xdr:col>
      <xdr:colOff>44450</xdr:colOff>
      <xdr:row>43</xdr:row>
      <xdr:rowOff>95250</xdr:rowOff>
    </xdr:to>
    <xdr:cxnSp macro="">
      <xdr:nvCxnSpPr>
        <xdr:cNvPr id="380" name="直線コネクタ 379"/>
        <xdr:cNvCxnSpPr/>
      </xdr:nvCxnSpPr>
      <xdr:spPr>
        <a:xfrm>
          <a:off x="15290800" y="74096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37338</xdr:rowOff>
    </xdr:to>
    <xdr:cxnSp macro="">
      <xdr:nvCxnSpPr>
        <xdr:cNvPr id="383" name="直線コネクタ 382"/>
        <xdr:cNvCxnSpPr/>
      </xdr:nvCxnSpPr>
      <xdr:spPr>
        <a:xfrm>
          <a:off x="14401800" y="73421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42</xdr:row>
      <xdr:rowOff>160528</xdr:rowOff>
    </xdr:to>
    <xdr:cxnSp macro="">
      <xdr:nvCxnSpPr>
        <xdr:cNvPr id="386" name="直線コネクタ 385"/>
        <xdr:cNvCxnSpPr/>
      </xdr:nvCxnSpPr>
      <xdr:spPr>
        <a:xfrm flipV="1">
          <a:off x="13512800" y="734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102362</xdr:rowOff>
    </xdr:from>
    <xdr:to>
      <xdr:col>81</xdr:col>
      <xdr:colOff>95250</xdr:colOff>
      <xdr:row>44</xdr:row>
      <xdr:rowOff>32512</xdr:rowOff>
    </xdr:to>
    <xdr:sp macro="" textlink="">
      <xdr:nvSpPr>
        <xdr:cNvPr id="396" name="楕円 395"/>
        <xdr:cNvSpPr/>
      </xdr:nvSpPr>
      <xdr:spPr>
        <a:xfrm>
          <a:off x="16967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74439</xdr:rowOff>
    </xdr:from>
    <xdr:ext cx="762000" cy="259045"/>
    <xdr:sp macro="" textlink="">
      <xdr:nvSpPr>
        <xdr:cNvPr id="397" name="公債費負担の状況該当値テキスト"/>
        <xdr:cNvSpPr txBox="1"/>
      </xdr:nvSpPr>
      <xdr:spPr>
        <a:xfrm>
          <a:off x="17106900" y="744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398" name="楕円 397"/>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399" name="テキスト ボックス 398"/>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400" name="楕円 399"/>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01" name="テキスト ボックス 400"/>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2" name="楕円 401"/>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3" name="テキスト ボックス 402"/>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4" name="楕円 403"/>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5" name="テキスト ボックス 404"/>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類似団体と比較して依然として高い比率で推移している状況にある。本町における主要因は、地方債の残高が高いことと公営企業債等繰入見込額が高いことにある。</a:t>
          </a:r>
        </a:p>
        <a:p>
          <a:r>
            <a:rPr kumimoji="1" lang="ja-JP" altLang="en-US" sz="1300">
              <a:latin typeface="ＭＳ Ｐゴシック" panose="020B0600070205080204" pitchFamily="50" charset="-128"/>
              <a:ea typeface="ＭＳ Ｐゴシック" panose="020B0600070205080204" pitchFamily="50" charset="-128"/>
            </a:rPr>
            <a:t>投資的事業の実施にあたり、現状の地方債残高、今後の償還予定等を考慮して、償還額以内の借入を行うなど、将来負担を低下させられるような取り組みに努め、中長期な財政運営の健全化に繋げていく。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11557</xdr:rowOff>
    </xdr:from>
    <xdr:to>
      <xdr:col>81</xdr:col>
      <xdr:colOff>44450</xdr:colOff>
      <xdr:row>19</xdr:row>
      <xdr:rowOff>27241</xdr:rowOff>
    </xdr:to>
    <xdr:cxnSp macro="">
      <xdr:nvCxnSpPr>
        <xdr:cNvPr id="435" name="直線コネクタ 434"/>
        <xdr:cNvCxnSpPr/>
      </xdr:nvCxnSpPr>
      <xdr:spPr>
        <a:xfrm>
          <a:off x="16179800" y="3269107"/>
          <a:ext cx="8382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157670</xdr:rowOff>
    </xdr:from>
    <xdr:to>
      <xdr:col>77</xdr:col>
      <xdr:colOff>44450</xdr:colOff>
      <xdr:row>19</xdr:row>
      <xdr:rowOff>11557</xdr:rowOff>
    </xdr:to>
    <xdr:cxnSp macro="">
      <xdr:nvCxnSpPr>
        <xdr:cNvPr id="438" name="直線コネクタ 437"/>
        <xdr:cNvCxnSpPr/>
      </xdr:nvCxnSpPr>
      <xdr:spPr>
        <a:xfrm>
          <a:off x="15290800" y="324377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23146</xdr:rowOff>
    </xdr:from>
    <xdr:to>
      <xdr:col>72</xdr:col>
      <xdr:colOff>203200</xdr:colOff>
      <xdr:row>18</xdr:row>
      <xdr:rowOff>157670</xdr:rowOff>
    </xdr:to>
    <xdr:cxnSp macro="">
      <xdr:nvCxnSpPr>
        <xdr:cNvPr id="441" name="直線コネクタ 440"/>
        <xdr:cNvCxnSpPr/>
      </xdr:nvCxnSpPr>
      <xdr:spPr>
        <a:xfrm>
          <a:off x="14401800" y="3109246"/>
          <a:ext cx="889000" cy="13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168053</xdr:rowOff>
    </xdr:from>
    <xdr:to>
      <xdr:col>68</xdr:col>
      <xdr:colOff>152400</xdr:colOff>
      <xdr:row>18</xdr:row>
      <xdr:rowOff>23146</xdr:rowOff>
    </xdr:to>
    <xdr:cxnSp macro="">
      <xdr:nvCxnSpPr>
        <xdr:cNvPr id="444" name="直線コネクタ 443"/>
        <xdr:cNvCxnSpPr/>
      </xdr:nvCxnSpPr>
      <xdr:spPr>
        <a:xfrm>
          <a:off x="13512800" y="3082703"/>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147892</xdr:rowOff>
    </xdr:from>
    <xdr:to>
      <xdr:col>81</xdr:col>
      <xdr:colOff>95250</xdr:colOff>
      <xdr:row>19</xdr:row>
      <xdr:rowOff>78042</xdr:rowOff>
    </xdr:to>
    <xdr:sp macro="" textlink="">
      <xdr:nvSpPr>
        <xdr:cNvPr id="454" name="楕円 453"/>
        <xdr:cNvSpPr/>
      </xdr:nvSpPr>
      <xdr:spPr>
        <a:xfrm>
          <a:off x="16967200" y="32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119968</xdr:rowOff>
    </xdr:from>
    <xdr:ext cx="762000" cy="259045"/>
    <xdr:sp macro="" textlink="">
      <xdr:nvSpPr>
        <xdr:cNvPr id="455" name="将来負担の状況該当値テキスト"/>
        <xdr:cNvSpPr txBox="1"/>
      </xdr:nvSpPr>
      <xdr:spPr>
        <a:xfrm>
          <a:off x="17106900" y="320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132207</xdr:rowOff>
    </xdr:from>
    <xdr:to>
      <xdr:col>77</xdr:col>
      <xdr:colOff>95250</xdr:colOff>
      <xdr:row>19</xdr:row>
      <xdr:rowOff>62357</xdr:rowOff>
    </xdr:to>
    <xdr:sp macro="" textlink="">
      <xdr:nvSpPr>
        <xdr:cNvPr id="456" name="楕円 455"/>
        <xdr:cNvSpPr/>
      </xdr:nvSpPr>
      <xdr:spPr>
        <a:xfrm>
          <a:off x="16129000" y="32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47134</xdr:rowOff>
    </xdr:from>
    <xdr:ext cx="736600" cy="259045"/>
    <xdr:sp macro="" textlink="">
      <xdr:nvSpPr>
        <xdr:cNvPr id="457" name="テキスト ボックス 456"/>
        <xdr:cNvSpPr txBox="1"/>
      </xdr:nvSpPr>
      <xdr:spPr>
        <a:xfrm>
          <a:off x="15798800" y="330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106870</xdr:rowOff>
    </xdr:from>
    <xdr:to>
      <xdr:col>73</xdr:col>
      <xdr:colOff>44450</xdr:colOff>
      <xdr:row>19</xdr:row>
      <xdr:rowOff>37020</xdr:rowOff>
    </xdr:to>
    <xdr:sp macro="" textlink="">
      <xdr:nvSpPr>
        <xdr:cNvPr id="458" name="楕円 457"/>
        <xdr:cNvSpPr/>
      </xdr:nvSpPr>
      <xdr:spPr>
        <a:xfrm>
          <a:off x="15240000" y="3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21798</xdr:rowOff>
    </xdr:from>
    <xdr:ext cx="762000" cy="259045"/>
    <xdr:sp macro="" textlink="">
      <xdr:nvSpPr>
        <xdr:cNvPr id="459" name="テキスト ボックス 458"/>
        <xdr:cNvSpPr txBox="1"/>
      </xdr:nvSpPr>
      <xdr:spPr>
        <a:xfrm>
          <a:off x="14909800" y="327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143796</xdr:rowOff>
    </xdr:from>
    <xdr:to>
      <xdr:col>68</xdr:col>
      <xdr:colOff>203200</xdr:colOff>
      <xdr:row>18</xdr:row>
      <xdr:rowOff>73946</xdr:rowOff>
    </xdr:to>
    <xdr:sp macro="" textlink="">
      <xdr:nvSpPr>
        <xdr:cNvPr id="460" name="楕円 459"/>
        <xdr:cNvSpPr/>
      </xdr:nvSpPr>
      <xdr:spPr>
        <a:xfrm>
          <a:off x="14351000" y="30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58723</xdr:rowOff>
    </xdr:from>
    <xdr:ext cx="762000" cy="259045"/>
    <xdr:sp macro="" textlink="">
      <xdr:nvSpPr>
        <xdr:cNvPr id="461" name="テキスト ボックス 460"/>
        <xdr:cNvSpPr txBox="1"/>
      </xdr:nvSpPr>
      <xdr:spPr>
        <a:xfrm>
          <a:off x="14020800" y="314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117253</xdr:rowOff>
    </xdr:from>
    <xdr:to>
      <xdr:col>64</xdr:col>
      <xdr:colOff>152400</xdr:colOff>
      <xdr:row>18</xdr:row>
      <xdr:rowOff>47403</xdr:rowOff>
    </xdr:to>
    <xdr:sp macro="" textlink="">
      <xdr:nvSpPr>
        <xdr:cNvPr id="462" name="楕円 461"/>
        <xdr:cNvSpPr/>
      </xdr:nvSpPr>
      <xdr:spPr>
        <a:xfrm>
          <a:off x="13462000" y="30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32180</xdr:rowOff>
    </xdr:from>
    <xdr:ext cx="762000" cy="259045"/>
    <xdr:sp macro="" textlink="">
      <xdr:nvSpPr>
        <xdr:cNvPr id="463" name="テキスト ボックス 462"/>
        <xdr:cNvSpPr txBox="1"/>
      </xdr:nvSpPr>
      <xdr:spPr>
        <a:xfrm>
          <a:off x="13131800" y="311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6,155
6,101
298.18
6,418,301
6,165,549
182,123
3,464,618
7,497,603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と比べるとやや高い傾向にあり、国民健康保険や介護保険、上・下水道事業会計などの人件費に準ずる繰出金等を含めると、職員数や人件費はさらに高くなるため、今後は民間委託などの可能性を模索しながら、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107950</xdr:rowOff>
    </xdr:to>
    <xdr:cxnSp macro="">
      <xdr:nvCxnSpPr>
        <xdr:cNvPr id="66" name="直線コネクタ 65"/>
        <xdr:cNvCxnSpPr/>
      </xdr:nvCxnSpPr>
      <xdr:spPr>
        <a:xfrm flipV="1">
          <a:off x="3987800" y="63144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107950</xdr:rowOff>
    </xdr:to>
    <xdr:cxnSp macro="">
      <xdr:nvCxnSpPr>
        <xdr:cNvPr id="69" name="直線コネクタ 68"/>
        <xdr:cNvCxnSpPr/>
      </xdr:nvCxnSpPr>
      <xdr:spPr>
        <a:xfrm>
          <a:off x="3098800" y="6344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8890</xdr:rowOff>
    </xdr:to>
    <xdr:cxnSp macro="">
      <xdr:nvCxnSpPr>
        <xdr:cNvPr id="72" name="直線コネクタ 71"/>
        <xdr:cNvCxnSpPr/>
      </xdr:nvCxnSpPr>
      <xdr:spPr>
        <a:xfrm flipV="1">
          <a:off x="2209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37</xdr:row>
      <xdr:rowOff>8890</xdr:rowOff>
    </xdr:to>
    <xdr:cxnSp macro="">
      <xdr:nvCxnSpPr>
        <xdr:cNvPr id="75" name="直線コネクタ 74"/>
        <xdr:cNvCxnSpPr/>
      </xdr:nvCxnSpPr>
      <xdr:spPr>
        <a:xfrm>
          <a:off x="1320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年度までは類似団体平均および全国平均、県平均と比べ下回っていたが、平成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年度から全て上回る結果となった。</a:t>
          </a:r>
        </a:p>
        <a:p>
          <a:r>
            <a:rPr kumimoji="1" lang="ja-JP" altLang="en-US" sz="1300">
              <a:latin typeface="ＭＳ Ｐゴシック" panose="020B0600070205080204" pitchFamily="50" charset="-128"/>
              <a:ea typeface="ＭＳ Ｐゴシック" panose="020B0600070205080204" pitchFamily="50" charset="-128"/>
            </a:rPr>
            <a:t>要因としては、燃料費や電気料金の増額による指定管理委託料や施設管理経費の増額、こども園使用料の無償化による特定財源の減額等によるものである。</a:t>
          </a:r>
        </a:p>
        <a:p>
          <a:r>
            <a:rPr kumimoji="1" lang="ja-JP" altLang="en-US" sz="1300">
              <a:latin typeface="ＭＳ Ｐゴシック" panose="020B0600070205080204" pitchFamily="50" charset="-128"/>
              <a:ea typeface="ＭＳ Ｐゴシック" panose="020B0600070205080204" pitchFamily="50" charset="-128"/>
            </a:rPr>
            <a:t>今後は、使用料・手数料の見直し等による経常的な歳入の確保や、経常経費の節減に努め、物件費の抑制を図る。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29845</xdr:rowOff>
    </xdr:from>
    <xdr:to>
      <xdr:col>82</xdr:col>
      <xdr:colOff>107950</xdr:colOff>
      <xdr:row>16</xdr:row>
      <xdr:rowOff>86995</xdr:rowOff>
    </xdr:to>
    <xdr:cxnSp macro="">
      <xdr:nvCxnSpPr>
        <xdr:cNvPr id="123" name="直線コネクタ 122"/>
        <xdr:cNvCxnSpPr/>
      </xdr:nvCxnSpPr>
      <xdr:spPr>
        <a:xfrm flipV="1">
          <a:off x="15671800" y="27730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86995</xdr:rowOff>
    </xdr:from>
    <xdr:to>
      <xdr:col>78</xdr:col>
      <xdr:colOff>69850</xdr:colOff>
      <xdr:row>16</xdr:row>
      <xdr:rowOff>86995</xdr:rowOff>
    </xdr:to>
    <xdr:cxnSp macro="">
      <xdr:nvCxnSpPr>
        <xdr:cNvPr id="126" name="直線コネクタ 125"/>
        <xdr:cNvCxnSpPr/>
      </xdr:nvCxnSpPr>
      <xdr:spPr>
        <a:xfrm>
          <a:off x="14782800" y="265874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86995</xdr:rowOff>
    </xdr:to>
    <xdr:cxnSp macro="">
      <xdr:nvCxnSpPr>
        <xdr:cNvPr id="129" name="直線コネクタ 128"/>
        <xdr:cNvCxnSpPr/>
      </xdr:nvCxnSpPr>
      <xdr:spPr>
        <a:xfrm>
          <a:off x="13893800" y="25844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155575</xdr:rowOff>
    </xdr:from>
    <xdr:to>
      <xdr:col>69</xdr:col>
      <xdr:colOff>92075</xdr:colOff>
      <xdr:row>15</xdr:row>
      <xdr:rowOff>12700</xdr:rowOff>
    </xdr:to>
    <xdr:cxnSp macro="">
      <xdr:nvCxnSpPr>
        <xdr:cNvPr id="132" name="直線コネクタ 131"/>
        <xdr:cNvCxnSpPr/>
      </xdr:nvCxnSpPr>
      <xdr:spPr>
        <a:xfrm>
          <a:off x="13004800" y="2555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150495</xdr:rowOff>
    </xdr:from>
    <xdr:to>
      <xdr:col>82</xdr:col>
      <xdr:colOff>158750</xdr:colOff>
      <xdr:row>16</xdr:row>
      <xdr:rowOff>80645</xdr:rowOff>
    </xdr:to>
    <xdr:sp macro="" textlink="">
      <xdr:nvSpPr>
        <xdr:cNvPr id="142" name="楕円 141"/>
        <xdr:cNvSpPr/>
      </xdr:nvSpPr>
      <xdr:spPr>
        <a:xfrm>
          <a:off x="164592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122572</xdr:rowOff>
    </xdr:from>
    <xdr:ext cx="762000" cy="259045"/>
    <xdr:sp macro="" textlink="">
      <xdr:nvSpPr>
        <xdr:cNvPr id="143" name="物件費該当値テキスト"/>
        <xdr:cNvSpPr txBox="1"/>
      </xdr:nvSpPr>
      <xdr:spPr>
        <a:xfrm>
          <a:off x="165989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36195</xdr:rowOff>
    </xdr:from>
    <xdr:to>
      <xdr:col>78</xdr:col>
      <xdr:colOff>120650</xdr:colOff>
      <xdr:row>16</xdr:row>
      <xdr:rowOff>137795</xdr:rowOff>
    </xdr:to>
    <xdr:sp macro="" textlink="">
      <xdr:nvSpPr>
        <xdr:cNvPr id="144" name="楕円 143"/>
        <xdr:cNvSpPr/>
      </xdr:nvSpPr>
      <xdr:spPr>
        <a:xfrm>
          <a:off x="15621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122572</xdr:rowOff>
    </xdr:from>
    <xdr:ext cx="736600" cy="259045"/>
    <xdr:sp macro="" textlink="">
      <xdr:nvSpPr>
        <xdr:cNvPr id="145" name="テキスト ボックス 144"/>
        <xdr:cNvSpPr txBox="1"/>
      </xdr:nvSpPr>
      <xdr:spPr>
        <a:xfrm>
          <a:off x="15290800" y="286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36195</xdr:rowOff>
    </xdr:from>
    <xdr:to>
      <xdr:col>74</xdr:col>
      <xdr:colOff>31750</xdr:colOff>
      <xdr:row>15</xdr:row>
      <xdr:rowOff>137795</xdr:rowOff>
    </xdr:to>
    <xdr:sp macro="" textlink="">
      <xdr:nvSpPr>
        <xdr:cNvPr id="146" name="楕円 145"/>
        <xdr:cNvSpPr/>
      </xdr:nvSpPr>
      <xdr:spPr>
        <a:xfrm>
          <a:off x="14732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47" name="テキスト ボックス 146"/>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8" name="楕円 147"/>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9" name="テキスト ボックス 148"/>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104775</xdr:rowOff>
    </xdr:from>
    <xdr:to>
      <xdr:col>65</xdr:col>
      <xdr:colOff>53975</xdr:colOff>
      <xdr:row>15</xdr:row>
      <xdr:rowOff>34925</xdr:rowOff>
    </xdr:to>
    <xdr:sp macro="" textlink="">
      <xdr:nvSpPr>
        <xdr:cNvPr id="150" name="楕円 149"/>
        <xdr:cNvSpPr/>
      </xdr:nvSpPr>
      <xdr:spPr>
        <a:xfrm>
          <a:off x="12954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45102</xdr:rowOff>
    </xdr:from>
    <xdr:ext cx="762000" cy="259045"/>
    <xdr:sp macro="" textlink="">
      <xdr:nvSpPr>
        <xdr:cNvPr id="151" name="テキスト ボックス 150"/>
        <xdr:cNvSpPr txBox="1"/>
      </xdr:nvSpPr>
      <xdr:spPr>
        <a:xfrm>
          <a:off x="12623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扶助費に係る経常収支比率は全国及び県、類似団体平均を下回っている。今後も適正な負担を行いながら、財政運営の健全化に努める。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107950</xdr:rowOff>
    </xdr:to>
    <xdr:cxnSp macro="">
      <xdr:nvCxnSpPr>
        <xdr:cNvPr id="184" name="直線コネクタ 183"/>
        <xdr:cNvCxnSpPr/>
      </xdr:nvCxnSpPr>
      <xdr:spPr>
        <a:xfrm>
          <a:off x="3987800" y="9366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69850</xdr:rowOff>
    </xdr:to>
    <xdr:cxnSp macro="">
      <xdr:nvCxnSpPr>
        <xdr:cNvPr id="187" name="直線コネクタ 186"/>
        <xdr:cNvCxnSpPr/>
      </xdr:nvCxnSpPr>
      <xdr:spPr>
        <a:xfrm flipV="1">
          <a:off x="3098800" y="9366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55</xdr:row>
      <xdr:rowOff>69850</xdr:rowOff>
    </xdr:to>
    <xdr:cxnSp macro="">
      <xdr:nvCxnSpPr>
        <xdr:cNvPr id="190" name="直線コネクタ 189"/>
        <xdr:cNvCxnSpPr/>
      </xdr:nvCxnSpPr>
      <xdr:spPr>
        <a:xfrm>
          <a:off x="2209800" y="9328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55</xdr:row>
      <xdr:rowOff>12700</xdr:rowOff>
    </xdr:to>
    <xdr:cxnSp macro="">
      <xdr:nvCxnSpPr>
        <xdr:cNvPr id="193" name="直線コネクタ 192"/>
        <xdr:cNvCxnSpPr/>
      </xdr:nvCxnSpPr>
      <xdr:spPr>
        <a:xfrm flipV="1">
          <a:off x="1320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5" name="楕円 204"/>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6" name="テキスト ボックス 205"/>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1" name="楕円 210"/>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2" name="テキスト ボックス 21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が主な要因である。これまで整備してきた下水道施設（農業集落排水処理施設及び個別排水処理施設）の維持管理経費、更には国民健康保険事業や介護保険事業の運営経費に対する繰出金が増額となったためである。</a:t>
          </a:r>
        </a:p>
        <a:p>
          <a:r>
            <a:rPr kumimoji="1" lang="ja-JP" altLang="en-US" sz="1300">
              <a:latin typeface="ＭＳ Ｐゴシック" panose="020B0600070205080204" pitchFamily="50" charset="-128"/>
              <a:ea typeface="ＭＳ Ｐゴシック" panose="020B0600070205080204" pitchFamily="50" charset="-128"/>
            </a:rPr>
            <a:t>今後は、独立採算の原則に立ち返った事業の見直しや経費の節減など、普通会計の負担を減らすよう努める。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101854</xdr:rowOff>
    </xdr:from>
    <xdr:to>
      <xdr:col>82</xdr:col>
      <xdr:colOff>107950</xdr:colOff>
      <xdr:row>57</xdr:row>
      <xdr:rowOff>147574</xdr:rowOff>
    </xdr:to>
    <xdr:cxnSp macro="">
      <xdr:nvCxnSpPr>
        <xdr:cNvPr id="242" name="直線コネクタ 241"/>
        <xdr:cNvCxnSpPr/>
      </xdr:nvCxnSpPr>
      <xdr:spPr>
        <a:xfrm flipV="1">
          <a:off x="15671800" y="9874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147574</xdr:rowOff>
    </xdr:from>
    <xdr:to>
      <xdr:col>78</xdr:col>
      <xdr:colOff>69850</xdr:colOff>
      <xdr:row>57</xdr:row>
      <xdr:rowOff>147574</xdr:rowOff>
    </xdr:to>
    <xdr:cxnSp macro="">
      <xdr:nvCxnSpPr>
        <xdr:cNvPr id="245" name="直線コネクタ 244"/>
        <xdr:cNvCxnSpPr/>
      </xdr:nvCxnSpPr>
      <xdr:spPr>
        <a:xfrm>
          <a:off x="14782800" y="9920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147574</xdr:rowOff>
    </xdr:to>
    <xdr:cxnSp macro="">
      <xdr:nvCxnSpPr>
        <xdr:cNvPr id="248" name="直線コネクタ 247"/>
        <xdr:cNvCxnSpPr/>
      </xdr:nvCxnSpPr>
      <xdr:spPr>
        <a:xfrm>
          <a:off x="13893800" y="98013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37846</xdr:rowOff>
    </xdr:to>
    <xdr:cxnSp macro="">
      <xdr:nvCxnSpPr>
        <xdr:cNvPr id="251" name="直線コネクタ 250"/>
        <xdr:cNvCxnSpPr/>
      </xdr:nvCxnSpPr>
      <xdr:spPr>
        <a:xfrm flipV="1">
          <a:off x="13004800" y="9801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51054</xdr:rowOff>
    </xdr:from>
    <xdr:to>
      <xdr:col>82</xdr:col>
      <xdr:colOff>158750</xdr:colOff>
      <xdr:row>57</xdr:row>
      <xdr:rowOff>152654</xdr:rowOff>
    </xdr:to>
    <xdr:sp macro="" textlink="">
      <xdr:nvSpPr>
        <xdr:cNvPr id="261" name="楕円 260"/>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23131</xdr:rowOff>
    </xdr:from>
    <xdr:ext cx="762000" cy="259045"/>
    <xdr:sp macro="" textlink="">
      <xdr:nvSpPr>
        <xdr:cNvPr id="262" name="その他該当値テキスト"/>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96774</xdr:rowOff>
    </xdr:from>
    <xdr:to>
      <xdr:col>78</xdr:col>
      <xdr:colOff>120650</xdr:colOff>
      <xdr:row>58</xdr:row>
      <xdr:rowOff>26924</xdr:rowOff>
    </xdr:to>
    <xdr:sp macro="" textlink="">
      <xdr:nvSpPr>
        <xdr:cNvPr id="263" name="楕円 262"/>
        <xdr:cNvSpPr/>
      </xdr:nvSpPr>
      <xdr:spPr>
        <a:xfrm>
          <a:off x="15621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11701</xdr:rowOff>
    </xdr:from>
    <xdr:ext cx="736600" cy="259045"/>
    <xdr:sp macro="" textlink="">
      <xdr:nvSpPr>
        <xdr:cNvPr id="264" name="テキスト ボックス 263"/>
        <xdr:cNvSpPr txBox="1"/>
      </xdr:nvSpPr>
      <xdr:spPr>
        <a:xfrm>
          <a:off x="15290800" y="99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65" name="楕円 264"/>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66" name="テキスト ボックス 265"/>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67" name="楕円 266"/>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68" name="テキスト ボックス 267"/>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69" name="楕円 268"/>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70" name="テキスト ボックス 269"/>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類似団体平均および全国平均、県平均と比べ、すべて下回っている。</a:t>
          </a:r>
        </a:p>
        <a:p>
          <a:r>
            <a:rPr kumimoji="1" lang="ja-JP" altLang="en-US" sz="1300">
              <a:latin typeface="ＭＳ Ｐゴシック" panose="020B0600070205080204" pitchFamily="50" charset="-128"/>
              <a:ea typeface="ＭＳ Ｐゴシック" panose="020B0600070205080204" pitchFamily="50" charset="-128"/>
            </a:rPr>
            <a:t>これは、事業費補助の検証及び精査等により減額になっていると思われるが、今後も引き続き、補助金の適正化に努める。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133858</xdr:rowOff>
    </xdr:to>
    <xdr:cxnSp macro="">
      <xdr:nvCxnSpPr>
        <xdr:cNvPr id="300" name="直線コネクタ 299"/>
        <xdr:cNvCxnSpPr/>
      </xdr:nvCxnSpPr>
      <xdr:spPr>
        <a:xfrm flipV="1">
          <a:off x="15671800" y="6130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138430</xdr:rowOff>
    </xdr:to>
    <xdr:cxnSp macro="">
      <xdr:nvCxnSpPr>
        <xdr:cNvPr id="303" name="直線コネクタ 302"/>
        <xdr:cNvCxnSpPr/>
      </xdr:nvCxnSpPr>
      <xdr:spPr>
        <a:xfrm flipV="1">
          <a:off x="14782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161290</xdr:rowOff>
    </xdr:to>
    <xdr:cxnSp macro="">
      <xdr:nvCxnSpPr>
        <xdr:cNvPr id="306" name="直線コネクタ 305"/>
        <xdr:cNvCxnSpPr/>
      </xdr:nvCxnSpPr>
      <xdr:spPr>
        <a:xfrm flipV="1">
          <a:off x="13893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161290</xdr:rowOff>
    </xdr:to>
    <xdr:cxnSp macro="">
      <xdr:nvCxnSpPr>
        <xdr:cNvPr id="309" name="直線コネクタ 308"/>
        <xdr:cNvCxnSpPr/>
      </xdr:nvCxnSpPr>
      <xdr:spPr>
        <a:xfrm>
          <a:off x="13004800" y="61026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19" name="楕円 318"/>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0"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1" name="楕円 320"/>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2" name="テキスト ボックス 321"/>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3" name="楕円 322"/>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4" name="テキスト ボックス 323"/>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5" name="楕円 324"/>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6" name="テキスト ボックス 325"/>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27" name="楕円 326"/>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28" name="テキスト ボックス 327"/>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近年大規模整備及び改修事業が集中したことで、地方債の元利償還金が増加し、公債費にかかる経常収支比率は類似団体平均を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今後の公債費のピークは令和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年度になることが見込まれ、財政負担は非常に重いものとなることから、地方債発行の抑制に努め、事業計画の延伸等、中長期的な視点に立った財政運営の平準化を目指す。</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33274</xdr:rowOff>
    </xdr:from>
    <xdr:to>
      <xdr:col>24</xdr:col>
      <xdr:colOff>25400</xdr:colOff>
      <xdr:row>79</xdr:row>
      <xdr:rowOff>51563</xdr:rowOff>
    </xdr:to>
    <xdr:cxnSp macro="">
      <xdr:nvCxnSpPr>
        <xdr:cNvPr id="358" name="直線コネクタ 357"/>
        <xdr:cNvCxnSpPr/>
      </xdr:nvCxnSpPr>
      <xdr:spPr>
        <a:xfrm>
          <a:off x="3987800" y="135778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10413</xdr:rowOff>
    </xdr:from>
    <xdr:to>
      <xdr:col>19</xdr:col>
      <xdr:colOff>187325</xdr:colOff>
      <xdr:row>79</xdr:row>
      <xdr:rowOff>33274</xdr:rowOff>
    </xdr:to>
    <xdr:cxnSp macro="">
      <xdr:nvCxnSpPr>
        <xdr:cNvPr id="361" name="直線コネクタ 360"/>
        <xdr:cNvCxnSpPr/>
      </xdr:nvCxnSpPr>
      <xdr:spPr>
        <a:xfrm>
          <a:off x="3098800" y="135549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79</xdr:row>
      <xdr:rowOff>10413</xdr:rowOff>
    </xdr:to>
    <xdr:cxnSp macro="">
      <xdr:nvCxnSpPr>
        <xdr:cNvPr id="364" name="直線コネクタ 363"/>
        <xdr:cNvCxnSpPr/>
      </xdr:nvCxnSpPr>
      <xdr:spPr>
        <a:xfrm>
          <a:off x="2209800" y="134818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108713</xdr:rowOff>
    </xdr:from>
    <xdr:to>
      <xdr:col>11</xdr:col>
      <xdr:colOff>9525</xdr:colOff>
      <xdr:row>78</xdr:row>
      <xdr:rowOff>131572</xdr:rowOff>
    </xdr:to>
    <xdr:cxnSp macro="">
      <xdr:nvCxnSpPr>
        <xdr:cNvPr id="367" name="直線コネクタ 366"/>
        <xdr:cNvCxnSpPr/>
      </xdr:nvCxnSpPr>
      <xdr:spPr>
        <a:xfrm flipV="1">
          <a:off x="1320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77" name="楕円 376"/>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78"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79" name="楕円 378"/>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80" name="テキスト ボックス 379"/>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131063</xdr:rowOff>
    </xdr:from>
    <xdr:to>
      <xdr:col>15</xdr:col>
      <xdr:colOff>149225</xdr:colOff>
      <xdr:row>79</xdr:row>
      <xdr:rowOff>61213</xdr:rowOff>
    </xdr:to>
    <xdr:sp macro="" textlink="">
      <xdr:nvSpPr>
        <xdr:cNvPr id="381" name="楕円 380"/>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45990</xdr:rowOff>
    </xdr:from>
    <xdr:ext cx="762000" cy="259045"/>
    <xdr:sp macro="" textlink="">
      <xdr:nvSpPr>
        <xdr:cNvPr id="382" name="テキスト ボックス 381"/>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83" name="楕円 382"/>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84" name="テキスト ボックス 383"/>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85" name="楕円 384"/>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86" name="テキスト ボックス 385"/>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ここ数年は数値が上昇傾向であるものの、類似団体平均と同等、全国・県平均は下回っている。</a:t>
          </a:r>
        </a:p>
        <a:p>
          <a:r>
            <a:rPr kumimoji="1" lang="ja-JP" altLang="en-US" sz="1300">
              <a:latin typeface="ＭＳ Ｐゴシック" panose="020B0600070205080204" pitchFamily="50" charset="-128"/>
              <a:ea typeface="ＭＳ Ｐゴシック" panose="020B0600070205080204" pitchFamily="50" charset="-128"/>
            </a:rPr>
            <a:t>公債費に係る負担が大きく、他の経常経費に回せない状況ではあるが、今後も事業の評価・検証を進め、コスト意識を持ち、無駄を省く工夫をするなど、経費の節減に努め、財政健全化を維持していく。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99568</xdr:rowOff>
    </xdr:to>
    <xdr:cxnSp macro="">
      <xdr:nvCxnSpPr>
        <xdr:cNvPr id="417" name="直線コネクタ 416"/>
        <xdr:cNvCxnSpPr/>
      </xdr:nvCxnSpPr>
      <xdr:spPr>
        <a:xfrm flipV="1">
          <a:off x="15671800" y="1295146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76</xdr:row>
      <xdr:rowOff>99568</xdr:rowOff>
    </xdr:to>
    <xdr:cxnSp macro="">
      <xdr:nvCxnSpPr>
        <xdr:cNvPr id="420" name="直線コネクタ 419"/>
        <xdr:cNvCxnSpPr/>
      </xdr:nvCxnSpPr>
      <xdr:spPr>
        <a:xfrm>
          <a:off x="14782800" y="129651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85852</xdr:rowOff>
    </xdr:from>
    <xdr:to>
      <xdr:col>73</xdr:col>
      <xdr:colOff>180975</xdr:colOff>
      <xdr:row>75</xdr:row>
      <xdr:rowOff>106426</xdr:rowOff>
    </xdr:to>
    <xdr:cxnSp macro="">
      <xdr:nvCxnSpPr>
        <xdr:cNvPr id="423" name="直線コネクタ 422"/>
        <xdr:cNvCxnSpPr/>
      </xdr:nvCxnSpPr>
      <xdr:spPr>
        <a:xfrm>
          <a:off x="13893800" y="127731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143002</xdr:rowOff>
    </xdr:from>
    <xdr:to>
      <xdr:col>69</xdr:col>
      <xdr:colOff>92075</xdr:colOff>
      <xdr:row>74</xdr:row>
      <xdr:rowOff>85852</xdr:rowOff>
    </xdr:to>
    <xdr:cxnSp macro="">
      <xdr:nvCxnSpPr>
        <xdr:cNvPr id="426" name="直線コネクタ 425"/>
        <xdr:cNvCxnSpPr/>
      </xdr:nvCxnSpPr>
      <xdr:spPr>
        <a:xfrm>
          <a:off x="13004800" y="126588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36" name="楕円 435"/>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37"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38" name="楕円 437"/>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9" name="テキスト ボックス 438"/>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55626</xdr:rowOff>
    </xdr:from>
    <xdr:to>
      <xdr:col>74</xdr:col>
      <xdr:colOff>31750</xdr:colOff>
      <xdr:row>75</xdr:row>
      <xdr:rowOff>157226</xdr:rowOff>
    </xdr:to>
    <xdr:sp macro="" textlink="">
      <xdr:nvSpPr>
        <xdr:cNvPr id="440" name="楕円 439"/>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167403</xdr:rowOff>
    </xdr:from>
    <xdr:ext cx="762000" cy="259045"/>
    <xdr:sp macro="" textlink="">
      <xdr:nvSpPr>
        <xdr:cNvPr id="441" name="テキスト ボックス 440"/>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35052</xdr:rowOff>
    </xdr:from>
    <xdr:to>
      <xdr:col>69</xdr:col>
      <xdr:colOff>142875</xdr:colOff>
      <xdr:row>74</xdr:row>
      <xdr:rowOff>136652</xdr:rowOff>
    </xdr:to>
    <xdr:sp macro="" textlink="">
      <xdr:nvSpPr>
        <xdr:cNvPr id="442" name="楕円 441"/>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146829</xdr:rowOff>
    </xdr:from>
    <xdr:ext cx="762000" cy="259045"/>
    <xdr:sp macro="" textlink="">
      <xdr:nvSpPr>
        <xdr:cNvPr id="443" name="テキスト ボックス 442"/>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92202</xdr:rowOff>
    </xdr:from>
    <xdr:to>
      <xdr:col>65</xdr:col>
      <xdr:colOff>53975</xdr:colOff>
      <xdr:row>74</xdr:row>
      <xdr:rowOff>22352</xdr:rowOff>
    </xdr:to>
    <xdr:sp macro="" textlink="">
      <xdr:nvSpPr>
        <xdr:cNvPr id="444" name="楕円 443"/>
        <xdr:cNvSpPr/>
      </xdr:nvSpPr>
      <xdr:spPr>
        <a:xfrm>
          <a:off x="12954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32529</xdr:rowOff>
    </xdr:from>
    <xdr:ext cx="762000" cy="259045"/>
    <xdr:sp macro="" textlink="">
      <xdr:nvSpPr>
        <xdr:cNvPr id="445" name="テキスト ボックス 444"/>
        <xdr:cNvSpPr txBox="1"/>
      </xdr:nvSpPr>
      <xdr:spPr>
        <a:xfrm>
          <a:off x="12623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123208</xdr:rowOff>
    </xdr:from>
    <xdr:to>
      <xdr:col>29</xdr:col>
      <xdr:colOff>127000</xdr:colOff>
      <xdr:row>15</xdr:row>
      <xdr:rowOff>154133</xdr:rowOff>
    </xdr:to>
    <xdr:cxnSp macro="">
      <xdr:nvCxnSpPr>
        <xdr:cNvPr id="48" name="直線コネクタ 47"/>
        <xdr:cNvCxnSpPr/>
      </xdr:nvCxnSpPr>
      <xdr:spPr bwMode="auto">
        <a:xfrm flipV="1">
          <a:off x="5003800" y="2742583"/>
          <a:ext cx="647700" cy="30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154133</xdr:rowOff>
    </xdr:from>
    <xdr:to>
      <xdr:col>26</xdr:col>
      <xdr:colOff>50800</xdr:colOff>
      <xdr:row>16</xdr:row>
      <xdr:rowOff>132288</xdr:rowOff>
    </xdr:to>
    <xdr:cxnSp macro="">
      <xdr:nvCxnSpPr>
        <xdr:cNvPr id="51" name="直線コネクタ 50"/>
        <xdr:cNvCxnSpPr/>
      </xdr:nvCxnSpPr>
      <xdr:spPr bwMode="auto">
        <a:xfrm flipV="1">
          <a:off x="4305300" y="2773508"/>
          <a:ext cx="698500" cy="14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132288</xdr:rowOff>
    </xdr:from>
    <xdr:to>
      <xdr:col>22</xdr:col>
      <xdr:colOff>114300</xdr:colOff>
      <xdr:row>16</xdr:row>
      <xdr:rowOff>154408</xdr:rowOff>
    </xdr:to>
    <xdr:cxnSp macro="">
      <xdr:nvCxnSpPr>
        <xdr:cNvPr id="54" name="直線コネクタ 53"/>
        <xdr:cNvCxnSpPr/>
      </xdr:nvCxnSpPr>
      <xdr:spPr bwMode="auto">
        <a:xfrm flipV="1">
          <a:off x="3606800" y="2923113"/>
          <a:ext cx="698500" cy="2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154408</xdr:rowOff>
    </xdr:from>
    <xdr:to>
      <xdr:col>18</xdr:col>
      <xdr:colOff>177800</xdr:colOff>
      <xdr:row>17</xdr:row>
      <xdr:rowOff>9366</xdr:rowOff>
    </xdr:to>
    <xdr:cxnSp macro="">
      <xdr:nvCxnSpPr>
        <xdr:cNvPr id="57" name="直線コネクタ 56"/>
        <xdr:cNvCxnSpPr/>
      </xdr:nvCxnSpPr>
      <xdr:spPr bwMode="auto">
        <a:xfrm flipV="1">
          <a:off x="2908300" y="2945233"/>
          <a:ext cx="698500" cy="2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72408</xdr:rowOff>
    </xdr:from>
    <xdr:to>
      <xdr:col>29</xdr:col>
      <xdr:colOff>177800</xdr:colOff>
      <xdr:row>16</xdr:row>
      <xdr:rowOff>2558</xdr:rowOff>
    </xdr:to>
    <xdr:sp macro="" textlink="">
      <xdr:nvSpPr>
        <xdr:cNvPr id="67" name="楕円 66"/>
        <xdr:cNvSpPr/>
      </xdr:nvSpPr>
      <xdr:spPr bwMode="auto">
        <a:xfrm>
          <a:off x="5600700" y="269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88935</xdr:rowOff>
    </xdr:from>
    <xdr:ext cx="762000" cy="259045"/>
    <xdr:sp macro="" textlink="">
      <xdr:nvSpPr>
        <xdr:cNvPr id="68" name="人口1人当たり決算額の推移該当値テキスト130"/>
        <xdr:cNvSpPr txBox="1"/>
      </xdr:nvSpPr>
      <xdr:spPr>
        <a:xfrm>
          <a:off x="5740400" y="25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103333</xdr:rowOff>
    </xdr:from>
    <xdr:to>
      <xdr:col>26</xdr:col>
      <xdr:colOff>101600</xdr:colOff>
      <xdr:row>16</xdr:row>
      <xdr:rowOff>33483</xdr:rowOff>
    </xdr:to>
    <xdr:sp macro="" textlink="">
      <xdr:nvSpPr>
        <xdr:cNvPr id="69" name="楕円 68"/>
        <xdr:cNvSpPr/>
      </xdr:nvSpPr>
      <xdr:spPr bwMode="auto">
        <a:xfrm>
          <a:off x="49530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43660</xdr:rowOff>
    </xdr:from>
    <xdr:ext cx="736600" cy="259045"/>
    <xdr:sp macro="" textlink="">
      <xdr:nvSpPr>
        <xdr:cNvPr id="70" name="テキスト ボックス 69"/>
        <xdr:cNvSpPr txBox="1"/>
      </xdr:nvSpPr>
      <xdr:spPr>
        <a:xfrm>
          <a:off x="4622800" y="249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81488</xdr:rowOff>
    </xdr:from>
    <xdr:to>
      <xdr:col>22</xdr:col>
      <xdr:colOff>165100</xdr:colOff>
      <xdr:row>17</xdr:row>
      <xdr:rowOff>11638</xdr:rowOff>
    </xdr:to>
    <xdr:sp macro="" textlink="">
      <xdr:nvSpPr>
        <xdr:cNvPr id="71" name="楕円 70"/>
        <xdr:cNvSpPr/>
      </xdr:nvSpPr>
      <xdr:spPr bwMode="auto">
        <a:xfrm>
          <a:off x="4254500" y="287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21815</xdr:rowOff>
    </xdr:from>
    <xdr:ext cx="762000" cy="259045"/>
    <xdr:sp macro="" textlink="">
      <xdr:nvSpPr>
        <xdr:cNvPr id="72" name="テキスト ボックス 71"/>
        <xdr:cNvSpPr txBox="1"/>
      </xdr:nvSpPr>
      <xdr:spPr>
        <a:xfrm>
          <a:off x="3924300" y="264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103608</xdr:rowOff>
    </xdr:from>
    <xdr:to>
      <xdr:col>19</xdr:col>
      <xdr:colOff>38100</xdr:colOff>
      <xdr:row>17</xdr:row>
      <xdr:rowOff>33758</xdr:rowOff>
    </xdr:to>
    <xdr:sp macro="" textlink="">
      <xdr:nvSpPr>
        <xdr:cNvPr id="73" name="楕円 72"/>
        <xdr:cNvSpPr/>
      </xdr:nvSpPr>
      <xdr:spPr bwMode="auto">
        <a:xfrm>
          <a:off x="3556000" y="289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43935</xdr:rowOff>
    </xdr:from>
    <xdr:ext cx="762000" cy="259045"/>
    <xdr:sp macro="" textlink="">
      <xdr:nvSpPr>
        <xdr:cNvPr id="74" name="テキスト ボックス 73"/>
        <xdr:cNvSpPr txBox="1"/>
      </xdr:nvSpPr>
      <xdr:spPr>
        <a:xfrm>
          <a:off x="3225800" y="266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130016</xdr:rowOff>
    </xdr:from>
    <xdr:to>
      <xdr:col>15</xdr:col>
      <xdr:colOff>101600</xdr:colOff>
      <xdr:row>17</xdr:row>
      <xdr:rowOff>60166</xdr:rowOff>
    </xdr:to>
    <xdr:sp macro="" textlink="">
      <xdr:nvSpPr>
        <xdr:cNvPr id="75" name="楕円 74"/>
        <xdr:cNvSpPr/>
      </xdr:nvSpPr>
      <xdr:spPr bwMode="auto">
        <a:xfrm>
          <a:off x="2857500" y="2920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70343</xdr:rowOff>
    </xdr:from>
    <xdr:ext cx="762000" cy="259045"/>
    <xdr:sp macro="" textlink="">
      <xdr:nvSpPr>
        <xdr:cNvPr id="76" name="テキスト ボックス 75"/>
        <xdr:cNvSpPr txBox="1"/>
      </xdr:nvSpPr>
      <xdr:spPr>
        <a:xfrm>
          <a:off x="2527300" y="268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30759</xdr:rowOff>
    </xdr:from>
    <xdr:to>
      <xdr:col>29</xdr:col>
      <xdr:colOff>127000</xdr:colOff>
      <xdr:row>34</xdr:row>
      <xdr:rowOff>110182</xdr:rowOff>
    </xdr:to>
    <xdr:cxnSp macro="">
      <xdr:nvCxnSpPr>
        <xdr:cNvPr id="111" name="直線コネクタ 110"/>
        <xdr:cNvCxnSpPr/>
      </xdr:nvCxnSpPr>
      <xdr:spPr bwMode="auto">
        <a:xfrm flipV="1">
          <a:off x="5003800" y="6298209"/>
          <a:ext cx="647700" cy="79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100140</xdr:rowOff>
    </xdr:from>
    <xdr:to>
      <xdr:col>26</xdr:col>
      <xdr:colOff>50800</xdr:colOff>
      <xdr:row>34</xdr:row>
      <xdr:rowOff>110182</xdr:rowOff>
    </xdr:to>
    <xdr:cxnSp macro="">
      <xdr:nvCxnSpPr>
        <xdr:cNvPr id="114" name="直線コネクタ 113"/>
        <xdr:cNvCxnSpPr/>
      </xdr:nvCxnSpPr>
      <xdr:spPr bwMode="auto">
        <a:xfrm>
          <a:off x="4305300" y="6367590"/>
          <a:ext cx="698500" cy="1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100140</xdr:rowOff>
    </xdr:from>
    <xdr:to>
      <xdr:col>22</xdr:col>
      <xdr:colOff>114300</xdr:colOff>
      <xdr:row>34</xdr:row>
      <xdr:rowOff>201066</xdr:rowOff>
    </xdr:to>
    <xdr:cxnSp macro="">
      <xdr:nvCxnSpPr>
        <xdr:cNvPr id="117" name="直線コネクタ 116"/>
        <xdr:cNvCxnSpPr/>
      </xdr:nvCxnSpPr>
      <xdr:spPr bwMode="auto">
        <a:xfrm flipV="1">
          <a:off x="3606800" y="6367590"/>
          <a:ext cx="698500" cy="10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201066</xdr:rowOff>
    </xdr:from>
    <xdr:to>
      <xdr:col>18</xdr:col>
      <xdr:colOff>177800</xdr:colOff>
      <xdr:row>34</xdr:row>
      <xdr:rowOff>259555</xdr:rowOff>
    </xdr:to>
    <xdr:cxnSp macro="">
      <xdr:nvCxnSpPr>
        <xdr:cNvPr id="120" name="直線コネクタ 119"/>
        <xdr:cNvCxnSpPr/>
      </xdr:nvCxnSpPr>
      <xdr:spPr bwMode="auto">
        <a:xfrm flipV="1">
          <a:off x="2908300" y="6468516"/>
          <a:ext cx="698500" cy="58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322859</xdr:rowOff>
    </xdr:from>
    <xdr:to>
      <xdr:col>29</xdr:col>
      <xdr:colOff>177800</xdr:colOff>
      <xdr:row>34</xdr:row>
      <xdr:rowOff>81559</xdr:rowOff>
    </xdr:to>
    <xdr:sp macro="" textlink="">
      <xdr:nvSpPr>
        <xdr:cNvPr id="130" name="楕円 129"/>
        <xdr:cNvSpPr/>
      </xdr:nvSpPr>
      <xdr:spPr bwMode="auto">
        <a:xfrm>
          <a:off x="5600700" y="624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167936</xdr:rowOff>
    </xdr:from>
    <xdr:ext cx="762000" cy="259045"/>
    <xdr:sp macro="" textlink="">
      <xdr:nvSpPr>
        <xdr:cNvPr id="131" name="人口1人当たり決算額の推移該当値テキスト445"/>
        <xdr:cNvSpPr txBox="1"/>
      </xdr:nvSpPr>
      <xdr:spPr>
        <a:xfrm>
          <a:off x="5740400" y="609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59382</xdr:rowOff>
    </xdr:from>
    <xdr:to>
      <xdr:col>26</xdr:col>
      <xdr:colOff>101600</xdr:colOff>
      <xdr:row>34</xdr:row>
      <xdr:rowOff>160982</xdr:rowOff>
    </xdr:to>
    <xdr:sp macro="" textlink="">
      <xdr:nvSpPr>
        <xdr:cNvPr id="132" name="楕円 131"/>
        <xdr:cNvSpPr/>
      </xdr:nvSpPr>
      <xdr:spPr bwMode="auto">
        <a:xfrm>
          <a:off x="4953000" y="6326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171159</xdr:rowOff>
    </xdr:from>
    <xdr:ext cx="736600" cy="259045"/>
    <xdr:sp macro="" textlink="">
      <xdr:nvSpPr>
        <xdr:cNvPr id="133" name="テキスト ボックス 132"/>
        <xdr:cNvSpPr txBox="1"/>
      </xdr:nvSpPr>
      <xdr:spPr>
        <a:xfrm>
          <a:off x="4622800" y="609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49340</xdr:rowOff>
    </xdr:from>
    <xdr:to>
      <xdr:col>22</xdr:col>
      <xdr:colOff>165100</xdr:colOff>
      <xdr:row>34</xdr:row>
      <xdr:rowOff>150940</xdr:rowOff>
    </xdr:to>
    <xdr:sp macro="" textlink="">
      <xdr:nvSpPr>
        <xdr:cNvPr id="134" name="楕円 133"/>
        <xdr:cNvSpPr/>
      </xdr:nvSpPr>
      <xdr:spPr bwMode="auto">
        <a:xfrm>
          <a:off x="4254500" y="631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161117</xdr:rowOff>
    </xdr:from>
    <xdr:ext cx="762000" cy="259045"/>
    <xdr:sp macro="" textlink="">
      <xdr:nvSpPr>
        <xdr:cNvPr id="135" name="テキスト ボックス 134"/>
        <xdr:cNvSpPr txBox="1"/>
      </xdr:nvSpPr>
      <xdr:spPr>
        <a:xfrm>
          <a:off x="3924300" y="608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150266</xdr:rowOff>
    </xdr:from>
    <xdr:to>
      <xdr:col>19</xdr:col>
      <xdr:colOff>38100</xdr:colOff>
      <xdr:row>34</xdr:row>
      <xdr:rowOff>251867</xdr:rowOff>
    </xdr:to>
    <xdr:sp macro="" textlink="">
      <xdr:nvSpPr>
        <xdr:cNvPr id="136" name="楕円 135"/>
        <xdr:cNvSpPr/>
      </xdr:nvSpPr>
      <xdr:spPr bwMode="auto">
        <a:xfrm>
          <a:off x="3556000" y="641771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262043</xdr:rowOff>
    </xdr:from>
    <xdr:ext cx="762000" cy="259045"/>
    <xdr:sp macro="" textlink="">
      <xdr:nvSpPr>
        <xdr:cNvPr id="137" name="テキスト ボックス 136"/>
        <xdr:cNvSpPr txBox="1"/>
      </xdr:nvSpPr>
      <xdr:spPr>
        <a:xfrm>
          <a:off x="3225800" y="618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208755</xdr:rowOff>
    </xdr:from>
    <xdr:to>
      <xdr:col>15</xdr:col>
      <xdr:colOff>101600</xdr:colOff>
      <xdr:row>34</xdr:row>
      <xdr:rowOff>310355</xdr:rowOff>
    </xdr:to>
    <xdr:sp macro="" textlink="">
      <xdr:nvSpPr>
        <xdr:cNvPr id="138" name="楕円 137"/>
        <xdr:cNvSpPr/>
      </xdr:nvSpPr>
      <xdr:spPr bwMode="auto">
        <a:xfrm>
          <a:off x="2857500" y="647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320532</xdr:rowOff>
    </xdr:from>
    <xdr:ext cx="762000" cy="259045"/>
    <xdr:sp macro="" textlink="">
      <xdr:nvSpPr>
        <xdr:cNvPr id="139" name="テキスト ボックス 138"/>
        <xdr:cNvSpPr txBox="1"/>
      </xdr:nvSpPr>
      <xdr:spPr>
        <a:xfrm>
          <a:off x="2527300" y="624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6,155
6,101
298.18
6,418,301
6,165,549
182,123
3,464,618
7,497,603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143510</xdr:rowOff>
    </xdr:from>
    <xdr:to>
      <xdr:col>24</xdr:col>
      <xdr:colOff>63500</xdr:colOff>
      <xdr:row>34</xdr:row>
      <xdr:rowOff>150459</xdr:rowOff>
    </xdr:to>
    <xdr:cxnSp macro="">
      <xdr:nvCxnSpPr>
        <xdr:cNvPr id="61" name="直線コネクタ 60"/>
        <xdr:cNvCxnSpPr/>
      </xdr:nvCxnSpPr>
      <xdr:spPr>
        <a:xfrm flipV="1">
          <a:off x="3797300" y="5972810"/>
          <a:ext cx="8382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150459</xdr:rowOff>
    </xdr:from>
    <xdr:to>
      <xdr:col>19</xdr:col>
      <xdr:colOff>177800</xdr:colOff>
      <xdr:row>35</xdr:row>
      <xdr:rowOff>56459</xdr:rowOff>
    </xdr:to>
    <xdr:cxnSp macro="">
      <xdr:nvCxnSpPr>
        <xdr:cNvPr id="64" name="直線コネクタ 63"/>
        <xdr:cNvCxnSpPr/>
      </xdr:nvCxnSpPr>
      <xdr:spPr>
        <a:xfrm flipV="1">
          <a:off x="2908300" y="5979759"/>
          <a:ext cx="8890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56459</xdr:rowOff>
    </xdr:from>
    <xdr:to>
      <xdr:col>15</xdr:col>
      <xdr:colOff>50800</xdr:colOff>
      <xdr:row>35</xdr:row>
      <xdr:rowOff>75387</xdr:rowOff>
    </xdr:to>
    <xdr:cxnSp macro="">
      <xdr:nvCxnSpPr>
        <xdr:cNvPr id="67" name="直線コネクタ 66"/>
        <xdr:cNvCxnSpPr/>
      </xdr:nvCxnSpPr>
      <xdr:spPr>
        <a:xfrm flipV="1">
          <a:off x="2019300" y="6057209"/>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75387</xdr:rowOff>
    </xdr:from>
    <xdr:to>
      <xdr:col>10</xdr:col>
      <xdr:colOff>114300</xdr:colOff>
      <xdr:row>35</xdr:row>
      <xdr:rowOff>143685</xdr:rowOff>
    </xdr:to>
    <xdr:cxnSp macro="">
      <xdr:nvCxnSpPr>
        <xdr:cNvPr id="70" name="直線コネクタ 69"/>
        <xdr:cNvCxnSpPr/>
      </xdr:nvCxnSpPr>
      <xdr:spPr>
        <a:xfrm flipV="1">
          <a:off x="1130300" y="6076137"/>
          <a:ext cx="889000" cy="6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92710</xdr:rowOff>
    </xdr:from>
    <xdr:to>
      <xdr:col>24</xdr:col>
      <xdr:colOff>114300</xdr:colOff>
      <xdr:row>35</xdr:row>
      <xdr:rowOff>22860</xdr:rowOff>
    </xdr:to>
    <xdr:sp macro="" textlink="">
      <xdr:nvSpPr>
        <xdr:cNvPr id="80" name="楕円 79"/>
        <xdr:cNvSpPr/>
      </xdr:nvSpPr>
      <xdr:spPr>
        <a:xfrm>
          <a:off x="45847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599010" cy="259045"/>
    <xdr:sp macro="" textlink="">
      <xdr:nvSpPr>
        <xdr:cNvPr id="81" name="人件費該当値テキスト"/>
        <xdr:cNvSpPr txBox="1"/>
      </xdr:nvSpPr>
      <xdr:spPr>
        <a:xfrm>
          <a:off x="4686300" y="577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99659</xdr:rowOff>
    </xdr:from>
    <xdr:to>
      <xdr:col>20</xdr:col>
      <xdr:colOff>38100</xdr:colOff>
      <xdr:row>35</xdr:row>
      <xdr:rowOff>29809</xdr:rowOff>
    </xdr:to>
    <xdr:sp macro="" textlink="">
      <xdr:nvSpPr>
        <xdr:cNvPr id="82" name="楕円 81"/>
        <xdr:cNvSpPr/>
      </xdr:nvSpPr>
      <xdr:spPr>
        <a:xfrm>
          <a:off x="3746500" y="592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46336</xdr:rowOff>
    </xdr:from>
    <xdr:ext cx="599010" cy="259045"/>
    <xdr:sp macro="" textlink="">
      <xdr:nvSpPr>
        <xdr:cNvPr id="83" name="テキスト ボックス 82"/>
        <xdr:cNvSpPr txBox="1"/>
      </xdr:nvSpPr>
      <xdr:spPr>
        <a:xfrm>
          <a:off x="3497795" y="570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5659</xdr:rowOff>
    </xdr:from>
    <xdr:to>
      <xdr:col>15</xdr:col>
      <xdr:colOff>101600</xdr:colOff>
      <xdr:row>35</xdr:row>
      <xdr:rowOff>107259</xdr:rowOff>
    </xdr:to>
    <xdr:sp macro="" textlink="">
      <xdr:nvSpPr>
        <xdr:cNvPr id="84" name="楕円 83"/>
        <xdr:cNvSpPr/>
      </xdr:nvSpPr>
      <xdr:spPr>
        <a:xfrm>
          <a:off x="2857500" y="60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123786</xdr:rowOff>
    </xdr:from>
    <xdr:ext cx="599010" cy="259045"/>
    <xdr:sp macro="" textlink="">
      <xdr:nvSpPr>
        <xdr:cNvPr id="85" name="テキスト ボックス 84"/>
        <xdr:cNvSpPr txBox="1"/>
      </xdr:nvSpPr>
      <xdr:spPr>
        <a:xfrm>
          <a:off x="2608795" y="578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24587</xdr:rowOff>
    </xdr:from>
    <xdr:to>
      <xdr:col>10</xdr:col>
      <xdr:colOff>165100</xdr:colOff>
      <xdr:row>35</xdr:row>
      <xdr:rowOff>126187</xdr:rowOff>
    </xdr:to>
    <xdr:sp macro="" textlink="">
      <xdr:nvSpPr>
        <xdr:cNvPr id="86" name="楕円 85"/>
        <xdr:cNvSpPr/>
      </xdr:nvSpPr>
      <xdr:spPr>
        <a:xfrm>
          <a:off x="1968500" y="60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142714</xdr:rowOff>
    </xdr:from>
    <xdr:ext cx="599010" cy="259045"/>
    <xdr:sp macro="" textlink="">
      <xdr:nvSpPr>
        <xdr:cNvPr id="87" name="テキスト ボックス 86"/>
        <xdr:cNvSpPr txBox="1"/>
      </xdr:nvSpPr>
      <xdr:spPr>
        <a:xfrm>
          <a:off x="1719795" y="58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92885</xdr:rowOff>
    </xdr:from>
    <xdr:to>
      <xdr:col>6</xdr:col>
      <xdr:colOff>38100</xdr:colOff>
      <xdr:row>36</xdr:row>
      <xdr:rowOff>23035</xdr:rowOff>
    </xdr:to>
    <xdr:sp macro="" textlink="">
      <xdr:nvSpPr>
        <xdr:cNvPr id="88" name="楕円 87"/>
        <xdr:cNvSpPr/>
      </xdr:nvSpPr>
      <xdr:spPr>
        <a:xfrm>
          <a:off x="1079500" y="6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39562</xdr:rowOff>
    </xdr:from>
    <xdr:ext cx="599010" cy="259045"/>
    <xdr:sp macro="" textlink="">
      <xdr:nvSpPr>
        <xdr:cNvPr id="89" name="テキスト ボックス 88"/>
        <xdr:cNvSpPr txBox="1"/>
      </xdr:nvSpPr>
      <xdr:spPr>
        <a:xfrm>
          <a:off x="830795" y="586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53335</xdr:rowOff>
    </xdr:from>
    <xdr:to>
      <xdr:col>24</xdr:col>
      <xdr:colOff>63500</xdr:colOff>
      <xdr:row>54</xdr:row>
      <xdr:rowOff>56691</xdr:rowOff>
    </xdr:to>
    <xdr:cxnSp macro="">
      <xdr:nvCxnSpPr>
        <xdr:cNvPr id="116" name="直線コネクタ 115"/>
        <xdr:cNvCxnSpPr/>
      </xdr:nvCxnSpPr>
      <xdr:spPr>
        <a:xfrm flipV="1">
          <a:off x="3797300" y="9311635"/>
          <a:ext cx="8382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56691</xdr:rowOff>
    </xdr:from>
    <xdr:to>
      <xdr:col>19</xdr:col>
      <xdr:colOff>177800</xdr:colOff>
      <xdr:row>54</xdr:row>
      <xdr:rowOff>151601</xdr:rowOff>
    </xdr:to>
    <xdr:cxnSp macro="">
      <xdr:nvCxnSpPr>
        <xdr:cNvPr id="119" name="直線コネクタ 118"/>
        <xdr:cNvCxnSpPr/>
      </xdr:nvCxnSpPr>
      <xdr:spPr>
        <a:xfrm flipV="1">
          <a:off x="2908300" y="9314991"/>
          <a:ext cx="8890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151601</xdr:rowOff>
    </xdr:from>
    <xdr:to>
      <xdr:col>15</xdr:col>
      <xdr:colOff>50800</xdr:colOff>
      <xdr:row>54</xdr:row>
      <xdr:rowOff>171343</xdr:rowOff>
    </xdr:to>
    <xdr:cxnSp macro="">
      <xdr:nvCxnSpPr>
        <xdr:cNvPr id="122" name="直線コネクタ 121"/>
        <xdr:cNvCxnSpPr/>
      </xdr:nvCxnSpPr>
      <xdr:spPr>
        <a:xfrm flipV="1">
          <a:off x="2019300" y="9409901"/>
          <a:ext cx="889000" cy="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171343</xdr:rowOff>
    </xdr:from>
    <xdr:to>
      <xdr:col>10</xdr:col>
      <xdr:colOff>114300</xdr:colOff>
      <xdr:row>55</xdr:row>
      <xdr:rowOff>47703</xdr:rowOff>
    </xdr:to>
    <xdr:cxnSp macro="">
      <xdr:nvCxnSpPr>
        <xdr:cNvPr id="125" name="直線コネクタ 124"/>
        <xdr:cNvCxnSpPr/>
      </xdr:nvCxnSpPr>
      <xdr:spPr>
        <a:xfrm flipV="1">
          <a:off x="1130300" y="9429643"/>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2535</xdr:rowOff>
    </xdr:from>
    <xdr:to>
      <xdr:col>24</xdr:col>
      <xdr:colOff>114300</xdr:colOff>
      <xdr:row>54</xdr:row>
      <xdr:rowOff>104135</xdr:rowOff>
    </xdr:to>
    <xdr:sp macro="" textlink="">
      <xdr:nvSpPr>
        <xdr:cNvPr id="135" name="楕円 134"/>
        <xdr:cNvSpPr/>
      </xdr:nvSpPr>
      <xdr:spPr>
        <a:xfrm>
          <a:off x="4584700" y="92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25412</xdr:rowOff>
    </xdr:from>
    <xdr:ext cx="599010" cy="259045"/>
    <xdr:sp macro="" textlink="">
      <xdr:nvSpPr>
        <xdr:cNvPr id="136" name="物件費該当値テキスト"/>
        <xdr:cNvSpPr txBox="1"/>
      </xdr:nvSpPr>
      <xdr:spPr>
        <a:xfrm>
          <a:off x="4686300" y="911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5891</xdr:rowOff>
    </xdr:from>
    <xdr:to>
      <xdr:col>20</xdr:col>
      <xdr:colOff>38100</xdr:colOff>
      <xdr:row>54</xdr:row>
      <xdr:rowOff>107491</xdr:rowOff>
    </xdr:to>
    <xdr:sp macro="" textlink="">
      <xdr:nvSpPr>
        <xdr:cNvPr id="137" name="楕円 136"/>
        <xdr:cNvSpPr/>
      </xdr:nvSpPr>
      <xdr:spPr>
        <a:xfrm>
          <a:off x="3746500" y="92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124018</xdr:rowOff>
    </xdr:from>
    <xdr:ext cx="599010" cy="259045"/>
    <xdr:sp macro="" textlink="">
      <xdr:nvSpPr>
        <xdr:cNvPr id="138" name="テキスト ボックス 137"/>
        <xdr:cNvSpPr txBox="1"/>
      </xdr:nvSpPr>
      <xdr:spPr>
        <a:xfrm>
          <a:off x="3497795" y="903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100801</xdr:rowOff>
    </xdr:from>
    <xdr:to>
      <xdr:col>15</xdr:col>
      <xdr:colOff>101600</xdr:colOff>
      <xdr:row>55</xdr:row>
      <xdr:rowOff>30951</xdr:rowOff>
    </xdr:to>
    <xdr:sp macro="" textlink="">
      <xdr:nvSpPr>
        <xdr:cNvPr id="139" name="楕円 138"/>
        <xdr:cNvSpPr/>
      </xdr:nvSpPr>
      <xdr:spPr>
        <a:xfrm>
          <a:off x="2857500" y="93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47478</xdr:rowOff>
    </xdr:from>
    <xdr:ext cx="599010" cy="259045"/>
    <xdr:sp macro="" textlink="">
      <xdr:nvSpPr>
        <xdr:cNvPr id="140" name="テキスト ボックス 139"/>
        <xdr:cNvSpPr txBox="1"/>
      </xdr:nvSpPr>
      <xdr:spPr>
        <a:xfrm>
          <a:off x="2608795" y="913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120543</xdr:rowOff>
    </xdr:from>
    <xdr:to>
      <xdr:col>10</xdr:col>
      <xdr:colOff>165100</xdr:colOff>
      <xdr:row>55</xdr:row>
      <xdr:rowOff>50693</xdr:rowOff>
    </xdr:to>
    <xdr:sp macro="" textlink="">
      <xdr:nvSpPr>
        <xdr:cNvPr id="141" name="楕円 140"/>
        <xdr:cNvSpPr/>
      </xdr:nvSpPr>
      <xdr:spPr>
        <a:xfrm>
          <a:off x="1968500" y="937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67220</xdr:rowOff>
    </xdr:from>
    <xdr:ext cx="599010" cy="259045"/>
    <xdr:sp macro="" textlink="">
      <xdr:nvSpPr>
        <xdr:cNvPr id="142" name="テキスト ボックス 141"/>
        <xdr:cNvSpPr txBox="1"/>
      </xdr:nvSpPr>
      <xdr:spPr>
        <a:xfrm>
          <a:off x="1719795" y="915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168353</xdr:rowOff>
    </xdr:from>
    <xdr:to>
      <xdr:col>6</xdr:col>
      <xdr:colOff>38100</xdr:colOff>
      <xdr:row>55</xdr:row>
      <xdr:rowOff>98503</xdr:rowOff>
    </xdr:to>
    <xdr:sp macro="" textlink="">
      <xdr:nvSpPr>
        <xdr:cNvPr id="143" name="楕円 142"/>
        <xdr:cNvSpPr/>
      </xdr:nvSpPr>
      <xdr:spPr>
        <a:xfrm>
          <a:off x="1079500" y="94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115030</xdr:rowOff>
    </xdr:from>
    <xdr:ext cx="599010" cy="259045"/>
    <xdr:sp macro="" textlink="">
      <xdr:nvSpPr>
        <xdr:cNvPr id="144" name="テキスト ボックス 143"/>
        <xdr:cNvSpPr txBox="1"/>
      </xdr:nvSpPr>
      <xdr:spPr>
        <a:xfrm>
          <a:off x="830795" y="920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168161</xdr:rowOff>
    </xdr:from>
    <xdr:to>
      <xdr:col>24</xdr:col>
      <xdr:colOff>63500</xdr:colOff>
      <xdr:row>74</xdr:row>
      <xdr:rowOff>155511</xdr:rowOff>
    </xdr:to>
    <xdr:cxnSp macro="">
      <xdr:nvCxnSpPr>
        <xdr:cNvPr id="173" name="直線コネクタ 172"/>
        <xdr:cNvCxnSpPr/>
      </xdr:nvCxnSpPr>
      <xdr:spPr>
        <a:xfrm>
          <a:off x="3797300" y="12684011"/>
          <a:ext cx="838200" cy="1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60299</xdr:rowOff>
    </xdr:from>
    <xdr:to>
      <xdr:col>19</xdr:col>
      <xdr:colOff>177800</xdr:colOff>
      <xdr:row>73</xdr:row>
      <xdr:rowOff>168161</xdr:rowOff>
    </xdr:to>
    <xdr:cxnSp macro="">
      <xdr:nvCxnSpPr>
        <xdr:cNvPr id="176" name="直線コネクタ 175"/>
        <xdr:cNvCxnSpPr/>
      </xdr:nvCxnSpPr>
      <xdr:spPr>
        <a:xfrm>
          <a:off x="2908300" y="12061799"/>
          <a:ext cx="889000" cy="6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60299</xdr:rowOff>
    </xdr:from>
    <xdr:to>
      <xdr:col>15</xdr:col>
      <xdr:colOff>50800</xdr:colOff>
      <xdr:row>72</xdr:row>
      <xdr:rowOff>77712</xdr:rowOff>
    </xdr:to>
    <xdr:cxnSp macro="">
      <xdr:nvCxnSpPr>
        <xdr:cNvPr id="179" name="直線コネクタ 178"/>
        <xdr:cNvCxnSpPr/>
      </xdr:nvCxnSpPr>
      <xdr:spPr>
        <a:xfrm flipV="1">
          <a:off x="2019300" y="12061799"/>
          <a:ext cx="889000" cy="3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77712</xdr:rowOff>
    </xdr:from>
    <xdr:to>
      <xdr:col>10</xdr:col>
      <xdr:colOff>114300</xdr:colOff>
      <xdr:row>74</xdr:row>
      <xdr:rowOff>130518</xdr:rowOff>
    </xdr:to>
    <xdr:cxnSp macro="">
      <xdr:nvCxnSpPr>
        <xdr:cNvPr id="182" name="直線コネクタ 181"/>
        <xdr:cNvCxnSpPr/>
      </xdr:nvCxnSpPr>
      <xdr:spPr>
        <a:xfrm flipV="1">
          <a:off x="1130300" y="12422112"/>
          <a:ext cx="889000" cy="39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104711</xdr:rowOff>
    </xdr:from>
    <xdr:to>
      <xdr:col>24</xdr:col>
      <xdr:colOff>114300</xdr:colOff>
      <xdr:row>75</xdr:row>
      <xdr:rowOff>34861</xdr:rowOff>
    </xdr:to>
    <xdr:sp macro="" textlink="">
      <xdr:nvSpPr>
        <xdr:cNvPr id="192" name="楕円 191"/>
        <xdr:cNvSpPr/>
      </xdr:nvSpPr>
      <xdr:spPr>
        <a:xfrm>
          <a:off x="4584700" y="127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127588</xdr:rowOff>
    </xdr:from>
    <xdr:ext cx="534377" cy="259045"/>
    <xdr:sp macro="" textlink="">
      <xdr:nvSpPr>
        <xdr:cNvPr id="193" name="維持補修費該当値テキスト"/>
        <xdr:cNvSpPr txBox="1"/>
      </xdr:nvSpPr>
      <xdr:spPr>
        <a:xfrm>
          <a:off x="4686300" y="126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117361</xdr:rowOff>
    </xdr:from>
    <xdr:to>
      <xdr:col>20</xdr:col>
      <xdr:colOff>38100</xdr:colOff>
      <xdr:row>74</xdr:row>
      <xdr:rowOff>47511</xdr:rowOff>
    </xdr:to>
    <xdr:sp macro="" textlink="">
      <xdr:nvSpPr>
        <xdr:cNvPr id="194" name="楕円 193"/>
        <xdr:cNvSpPr/>
      </xdr:nvSpPr>
      <xdr:spPr>
        <a:xfrm>
          <a:off x="3746500" y="126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64038</xdr:rowOff>
    </xdr:from>
    <xdr:ext cx="534377" cy="259045"/>
    <xdr:sp macro="" textlink="">
      <xdr:nvSpPr>
        <xdr:cNvPr id="195" name="テキスト ボックス 194"/>
        <xdr:cNvSpPr txBox="1"/>
      </xdr:nvSpPr>
      <xdr:spPr>
        <a:xfrm>
          <a:off x="3530111" y="124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9499</xdr:rowOff>
    </xdr:from>
    <xdr:to>
      <xdr:col>15</xdr:col>
      <xdr:colOff>101600</xdr:colOff>
      <xdr:row>70</xdr:row>
      <xdr:rowOff>111099</xdr:rowOff>
    </xdr:to>
    <xdr:sp macro="" textlink="">
      <xdr:nvSpPr>
        <xdr:cNvPr id="196" name="楕円 195"/>
        <xdr:cNvSpPr/>
      </xdr:nvSpPr>
      <xdr:spPr>
        <a:xfrm>
          <a:off x="2857500" y="120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127626</xdr:rowOff>
    </xdr:from>
    <xdr:ext cx="534377" cy="259045"/>
    <xdr:sp macro="" textlink="">
      <xdr:nvSpPr>
        <xdr:cNvPr id="197" name="テキスト ボックス 196"/>
        <xdr:cNvSpPr txBox="1"/>
      </xdr:nvSpPr>
      <xdr:spPr>
        <a:xfrm>
          <a:off x="2641111" y="117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26912</xdr:rowOff>
    </xdr:from>
    <xdr:to>
      <xdr:col>10</xdr:col>
      <xdr:colOff>165100</xdr:colOff>
      <xdr:row>72</xdr:row>
      <xdr:rowOff>128512</xdr:rowOff>
    </xdr:to>
    <xdr:sp macro="" textlink="">
      <xdr:nvSpPr>
        <xdr:cNvPr id="198" name="楕円 197"/>
        <xdr:cNvSpPr/>
      </xdr:nvSpPr>
      <xdr:spPr>
        <a:xfrm>
          <a:off x="1968500" y="123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145039</xdr:rowOff>
    </xdr:from>
    <xdr:ext cx="534377" cy="259045"/>
    <xdr:sp macro="" textlink="">
      <xdr:nvSpPr>
        <xdr:cNvPr id="199" name="テキスト ボックス 198"/>
        <xdr:cNvSpPr txBox="1"/>
      </xdr:nvSpPr>
      <xdr:spPr>
        <a:xfrm>
          <a:off x="1752111" y="121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79718</xdr:rowOff>
    </xdr:from>
    <xdr:to>
      <xdr:col>6</xdr:col>
      <xdr:colOff>38100</xdr:colOff>
      <xdr:row>75</xdr:row>
      <xdr:rowOff>9868</xdr:rowOff>
    </xdr:to>
    <xdr:sp macro="" textlink="">
      <xdr:nvSpPr>
        <xdr:cNvPr id="200" name="楕円 199"/>
        <xdr:cNvSpPr/>
      </xdr:nvSpPr>
      <xdr:spPr>
        <a:xfrm>
          <a:off x="1079500" y="127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26395</xdr:rowOff>
    </xdr:from>
    <xdr:ext cx="534377" cy="259045"/>
    <xdr:sp macro="" textlink="">
      <xdr:nvSpPr>
        <xdr:cNvPr id="201" name="テキスト ボックス 200"/>
        <xdr:cNvSpPr txBox="1"/>
      </xdr:nvSpPr>
      <xdr:spPr>
        <a:xfrm>
          <a:off x="863111" y="125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142393</xdr:rowOff>
    </xdr:from>
    <xdr:to>
      <xdr:col>24</xdr:col>
      <xdr:colOff>63500</xdr:colOff>
      <xdr:row>96</xdr:row>
      <xdr:rowOff>150127</xdr:rowOff>
    </xdr:to>
    <xdr:cxnSp macro="">
      <xdr:nvCxnSpPr>
        <xdr:cNvPr id="231" name="直線コネクタ 230"/>
        <xdr:cNvCxnSpPr/>
      </xdr:nvCxnSpPr>
      <xdr:spPr>
        <a:xfrm flipV="1">
          <a:off x="3797300" y="16601593"/>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150127</xdr:rowOff>
    </xdr:from>
    <xdr:to>
      <xdr:col>19</xdr:col>
      <xdr:colOff>177800</xdr:colOff>
      <xdr:row>96</xdr:row>
      <xdr:rowOff>161113</xdr:rowOff>
    </xdr:to>
    <xdr:cxnSp macro="">
      <xdr:nvCxnSpPr>
        <xdr:cNvPr id="234" name="直線コネクタ 233"/>
        <xdr:cNvCxnSpPr/>
      </xdr:nvCxnSpPr>
      <xdr:spPr>
        <a:xfrm flipV="1">
          <a:off x="2908300" y="16609327"/>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123864</xdr:rowOff>
    </xdr:from>
    <xdr:to>
      <xdr:col>15</xdr:col>
      <xdr:colOff>50800</xdr:colOff>
      <xdr:row>96</xdr:row>
      <xdr:rowOff>161113</xdr:rowOff>
    </xdr:to>
    <xdr:cxnSp macro="">
      <xdr:nvCxnSpPr>
        <xdr:cNvPr id="237" name="直線コネクタ 236"/>
        <xdr:cNvCxnSpPr/>
      </xdr:nvCxnSpPr>
      <xdr:spPr>
        <a:xfrm>
          <a:off x="2019300" y="16583064"/>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123864</xdr:rowOff>
    </xdr:from>
    <xdr:to>
      <xdr:col>10</xdr:col>
      <xdr:colOff>114300</xdr:colOff>
      <xdr:row>97</xdr:row>
      <xdr:rowOff>15100</xdr:rowOff>
    </xdr:to>
    <xdr:cxnSp macro="">
      <xdr:nvCxnSpPr>
        <xdr:cNvPr id="240" name="直線コネクタ 239"/>
        <xdr:cNvCxnSpPr/>
      </xdr:nvCxnSpPr>
      <xdr:spPr>
        <a:xfrm flipV="1">
          <a:off x="1130300" y="16583064"/>
          <a:ext cx="889000" cy="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91593</xdr:rowOff>
    </xdr:from>
    <xdr:to>
      <xdr:col>24</xdr:col>
      <xdr:colOff>114300</xdr:colOff>
      <xdr:row>97</xdr:row>
      <xdr:rowOff>21743</xdr:rowOff>
    </xdr:to>
    <xdr:sp macro="" textlink="">
      <xdr:nvSpPr>
        <xdr:cNvPr id="250" name="楕円 249"/>
        <xdr:cNvSpPr/>
      </xdr:nvSpPr>
      <xdr:spPr>
        <a:xfrm>
          <a:off x="4584700" y="165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114470</xdr:rowOff>
    </xdr:from>
    <xdr:ext cx="534377" cy="259045"/>
    <xdr:sp macro="" textlink="">
      <xdr:nvSpPr>
        <xdr:cNvPr id="251" name="扶助費該当値テキスト"/>
        <xdr:cNvSpPr txBox="1"/>
      </xdr:nvSpPr>
      <xdr:spPr>
        <a:xfrm>
          <a:off x="4686300" y="164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99327</xdr:rowOff>
    </xdr:from>
    <xdr:to>
      <xdr:col>20</xdr:col>
      <xdr:colOff>38100</xdr:colOff>
      <xdr:row>97</xdr:row>
      <xdr:rowOff>29477</xdr:rowOff>
    </xdr:to>
    <xdr:sp macro="" textlink="">
      <xdr:nvSpPr>
        <xdr:cNvPr id="252" name="楕円 251"/>
        <xdr:cNvSpPr/>
      </xdr:nvSpPr>
      <xdr:spPr>
        <a:xfrm>
          <a:off x="3746500" y="165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46004</xdr:rowOff>
    </xdr:from>
    <xdr:ext cx="534377" cy="259045"/>
    <xdr:sp macro="" textlink="">
      <xdr:nvSpPr>
        <xdr:cNvPr id="253" name="テキスト ボックス 252"/>
        <xdr:cNvSpPr txBox="1"/>
      </xdr:nvSpPr>
      <xdr:spPr>
        <a:xfrm>
          <a:off x="3530111" y="1633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110313</xdr:rowOff>
    </xdr:from>
    <xdr:to>
      <xdr:col>15</xdr:col>
      <xdr:colOff>101600</xdr:colOff>
      <xdr:row>97</xdr:row>
      <xdr:rowOff>40463</xdr:rowOff>
    </xdr:to>
    <xdr:sp macro="" textlink="">
      <xdr:nvSpPr>
        <xdr:cNvPr id="254" name="楕円 253"/>
        <xdr:cNvSpPr/>
      </xdr:nvSpPr>
      <xdr:spPr>
        <a:xfrm>
          <a:off x="2857500" y="165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56990</xdr:rowOff>
    </xdr:from>
    <xdr:ext cx="534377" cy="259045"/>
    <xdr:sp macro="" textlink="">
      <xdr:nvSpPr>
        <xdr:cNvPr id="255" name="テキスト ボックス 254"/>
        <xdr:cNvSpPr txBox="1"/>
      </xdr:nvSpPr>
      <xdr:spPr>
        <a:xfrm>
          <a:off x="2641111" y="163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73064</xdr:rowOff>
    </xdr:from>
    <xdr:to>
      <xdr:col>10</xdr:col>
      <xdr:colOff>165100</xdr:colOff>
      <xdr:row>97</xdr:row>
      <xdr:rowOff>3214</xdr:rowOff>
    </xdr:to>
    <xdr:sp macro="" textlink="">
      <xdr:nvSpPr>
        <xdr:cNvPr id="256" name="楕円 255"/>
        <xdr:cNvSpPr/>
      </xdr:nvSpPr>
      <xdr:spPr>
        <a:xfrm>
          <a:off x="1968500" y="165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19741</xdr:rowOff>
    </xdr:from>
    <xdr:ext cx="534377" cy="259045"/>
    <xdr:sp macro="" textlink="">
      <xdr:nvSpPr>
        <xdr:cNvPr id="257" name="テキスト ボックス 256"/>
        <xdr:cNvSpPr txBox="1"/>
      </xdr:nvSpPr>
      <xdr:spPr>
        <a:xfrm>
          <a:off x="1752111" y="163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135750</xdr:rowOff>
    </xdr:from>
    <xdr:to>
      <xdr:col>6</xdr:col>
      <xdr:colOff>38100</xdr:colOff>
      <xdr:row>97</xdr:row>
      <xdr:rowOff>65900</xdr:rowOff>
    </xdr:to>
    <xdr:sp macro="" textlink="">
      <xdr:nvSpPr>
        <xdr:cNvPr id="258" name="楕円 257"/>
        <xdr:cNvSpPr/>
      </xdr:nvSpPr>
      <xdr:spPr>
        <a:xfrm>
          <a:off x="1079500" y="165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82427</xdr:rowOff>
    </xdr:from>
    <xdr:ext cx="534377" cy="259045"/>
    <xdr:sp macro="" textlink="">
      <xdr:nvSpPr>
        <xdr:cNvPr id="259" name="テキスト ボックス 258"/>
        <xdr:cNvSpPr txBox="1"/>
      </xdr:nvSpPr>
      <xdr:spPr>
        <a:xfrm>
          <a:off x="863111" y="163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91041</xdr:rowOff>
    </xdr:from>
    <xdr:to>
      <xdr:col>55</xdr:col>
      <xdr:colOff>0</xdr:colOff>
      <xdr:row>37</xdr:row>
      <xdr:rowOff>114707</xdr:rowOff>
    </xdr:to>
    <xdr:cxnSp macro="">
      <xdr:nvCxnSpPr>
        <xdr:cNvPr id="290" name="直線コネクタ 289"/>
        <xdr:cNvCxnSpPr/>
      </xdr:nvCxnSpPr>
      <xdr:spPr>
        <a:xfrm flipV="1">
          <a:off x="9639300" y="6434691"/>
          <a:ext cx="838200" cy="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100257</xdr:rowOff>
    </xdr:from>
    <xdr:to>
      <xdr:col>50</xdr:col>
      <xdr:colOff>114300</xdr:colOff>
      <xdr:row>37</xdr:row>
      <xdr:rowOff>114707</xdr:rowOff>
    </xdr:to>
    <xdr:cxnSp macro="">
      <xdr:nvCxnSpPr>
        <xdr:cNvPr id="293" name="直線コネクタ 292"/>
        <xdr:cNvCxnSpPr/>
      </xdr:nvCxnSpPr>
      <xdr:spPr>
        <a:xfrm>
          <a:off x="8750300" y="6443907"/>
          <a:ext cx="8890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100257</xdr:rowOff>
    </xdr:from>
    <xdr:to>
      <xdr:col>45</xdr:col>
      <xdr:colOff>177800</xdr:colOff>
      <xdr:row>37</xdr:row>
      <xdr:rowOff>105596</xdr:rowOff>
    </xdr:to>
    <xdr:cxnSp macro="">
      <xdr:nvCxnSpPr>
        <xdr:cNvPr id="296" name="直線コネクタ 295"/>
        <xdr:cNvCxnSpPr/>
      </xdr:nvCxnSpPr>
      <xdr:spPr>
        <a:xfrm flipV="1">
          <a:off x="7861300" y="6443907"/>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105596</xdr:rowOff>
    </xdr:from>
    <xdr:to>
      <xdr:col>41</xdr:col>
      <xdr:colOff>50800</xdr:colOff>
      <xdr:row>37</xdr:row>
      <xdr:rowOff>136803</xdr:rowOff>
    </xdr:to>
    <xdr:cxnSp macro="">
      <xdr:nvCxnSpPr>
        <xdr:cNvPr id="299" name="直線コネクタ 298"/>
        <xdr:cNvCxnSpPr/>
      </xdr:nvCxnSpPr>
      <xdr:spPr>
        <a:xfrm flipV="1">
          <a:off x="6972300" y="6449246"/>
          <a:ext cx="889000" cy="3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40241</xdr:rowOff>
    </xdr:from>
    <xdr:to>
      <xdr:col>55</xdr:col>
      <xdr:colOff>50800</xdr:colOff>
      <xdr:row>37</xdr:row>
      <xdr:rowOff>141841</xdr:rowOff>
    </xdr:to>
    <xdr:sp macro="" textlink="">
      <xdr:nvSpPr>
        <xdr:cNvPr id="309" name="楕円 308"/>
        <xdr:cNvSpPr/>
      </xdr:nvSpPr>
      <xdr:spPr>
        <a:xfrm>
          <a:off x="104267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63118</xdr:rowOff>
    </xdr:from>
    <xdr:ext cx="599010" cy="259045"/>
    <xdr:sp macro="" textlink="">
      <xdr:nvSpPr>
        <xdr:cNvPr id="310" name="補助費等該当値テキスト"/>
        <xdr:cNvSpPr txBox="1"/>
      </xdr:nvSpPr>
      <xdr:spPr>
        <a:xfrm>
          <a:off x="10528300" y="623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63907</xdr:rowOff>
    </xdr:from>
    <xdr:to>
      <xdr:col>50</xdr:col>
      <xdr:colOff>165100</xdr:colOff>
      <xdr:row>37</xdr:row>
      <xdr:rowOff>165508</xdr:rowOff>
    </xdr:to>
    <xdr:sp macro="" textlink="">
      <xdr:nvSpPr>
        <xdr:cNvPr id="311" name="楕円 310"/>
        <xdr:cNvSpPr/>
      </xdr:nvSpPr>
      <xdr:spPr>
        <a:xfrm>
          <a:off x="9588500" y="64075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10584</xdr:rowOff>
    </xdr:from>
    <xdr:ext cx="599010" cy="259045"/>
    <xdr:sp macro="" textlink="">
      <xdr:nvSpPr>
        <xdr:cNvPr id="312" name="テキスト ボックス 311"/>
        <xdr:cNvSpPr txBox="1"/>
      </xdr:nvSpPr>
      <xdr:spPr>
        <a:xfrm>
          <a:off x="9339795" y="618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49457</xdr:rowOff>
    </xdr:from>
    <xdr:to>
      <xdr:col>46</xdr:col>
      <xdr:colOff>38100</xdr:colOff>
      <xdr:row>37</xdr:row>
      <xdr:rowOff>151057</xdr:rowOff>
    </xdr:to>
    <xdr:sp macro="" textlink="">
      <xdr:nvSpPr>
        <xdr:cNvPr id="313" name="楕円 312"/>
        <xdr:cNvSpPr/>
      </xdr:nvSpPr>
      <xdr:spPr>
        <a:xfrm>
          <a:off x="8699500" y="63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167584</xdr:rowOff>
    </xdr:from>
    <xdr:ext cx="599010" cy="259045"/>
    <xdr:sp macro="" textlink="">
      <xdr:nvSpPr>
        <xdr:cNvPr id="314" name="テキスト ボックス 313"/>
        <xdr:cNvSpPr txBox="1"/>
      </xdr:nvSpPr>
      <xdr:spPr>
        <a:xfrm>
          <a:off x="8450795" y="61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54796</xdr:rowOff>
    </xdr:from>
    <xdr:to>
      <xdr:col>41</xdr:col>
      <xdr:colOff>101600</xdr:colOff>
      <xdr:row>37</xdr:row>
      <xdr:rowOff>156396</xdr:rowOff>
    </xdr:to>
    <xdr:sp macro="" textlink="">
      <xdr:nvSpPr>
        <xdr:cNvPr id="315" name="楕円 314"/>
        <xdr:cNvSpPr/>
      </xdr:nvSpPr>
      <xdr:spPr>
        <a:xfrm>
          <a:off x="7810500" y="63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1473</xdr:rowOff>
    </xdr:from>
    <xdr:ext cx="599010" cy="259045"/>
    <xdr:sp macro="" textlink="">
      <xdr:nvSpPr>
        <xdr:cNvPr id="316" name="テキスト ボックス 315"/>
        <xdr:cNvSpPr txBox="1"/>
      </xdr:nvSpPr>
      <xdr:spPr>
        <a:xfrm>
          <a:off x="7561795" y="617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86003</xdr:rowOff>
    </xdr:from>
    <xdr:to>
      <xdr:col>36</xdr:col>
      <xdr:colOff>165100</xdr:colOff>
      <xdr:row>38</xdr:row>
      <xdr:rowOff>16153</xdr:rowOff>
    </xdr:to>
    <xdr:sp macro="" textlink="">
      <xdr:nvSpPr>
        <xdr:cNvPr id="317" name="楕円 316"/>
        <xdr:cNvSpPr/>
      </xdr:nvSpPr>
      <xdr:spPr>
        <a:xfrm>
          <a:off x="6921500" y="64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32680</xdr:rowOff>
    </xdr:from>
    <xdr:ext cx="534377" cy="259045"/>
    <xdr:sp macro="" textlink="">
      <xdr:nvSpPr>
        <xdr:cNvPr id="318" name="テキスト ボックス 317"/>
        <xdr:cNvSpPr txBox="1"/>
      </xdr:nvSpPr>
      <xdr:spPr>
        <a:xfrm>
          <a:off x="6705111" y="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63792</xdr:rowOff>
    </xdr:from>
    <xdr:to>
      <xdr:col>55</xdr:col>
      <xdr:colOff>0</xdr:colOff>
      <xdr:row>58</xdr:row>
      <xdr:rowOff>67301</xdr:rowOff>
    </xdr:to>
    <xdr:cxnSp macro="">
      <xdr:nvCxnSpPr>
        <xdr:cNvPr id="345" name="直線コネクタ 344"/>
        <xdr:cNvCxnSpPr/>
      </xdr:nvCxnSpPr>
      <xdr:spPr>
        <a:xfrm flipV="1">
          <a:off x="9639300" y="10007892"/>
          <a:ext cx="8382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21651</xdr:rowOff>
    </xdr:from>
    <xdr:to>
      <xdr:col>50</xdr:col>
      <xdr:colOff>114300</xdr:colOff>
      <xdr:row>58</xdr:row>
      <xdr:rowOff>67301</xdr:rowOff>
    </xdr:to>
    <xdr:cxnSp macro="">
      <xdr:nvCxnSpPr>
        <xdr:cNvPr id="348" name="直線コネクタ 347"/>
        <xdr:cNvCxnSpPr/>
      </xdr:nvCxnSpPr>
      <xdr:spPr>
        <a:xfrm>
          <a:off x="8750300" y="9965751"/>
          <a:ext cx="889000" cy="4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15264</xdr:rowOff>
    </xdr:from>
    <xdr:to>
      <xdr:col>45</xdr:col>
      <xdr:colOff>177800</xdr:colOff>
      <xdr:row>58</xdr:row>
      <xdr:rowOff>21651</xdr:rowOff>
    </xdr:to>
    <xdr:cxnSp macro="">
      <xdr:nvCxnSpPr>
        <xdr:cNvPr id="351" name="直線コネクタ 350"/>
        <xdr:cNvCxnSpPr/>
      </xdr:nvCxnSpPr>
      <xdr:spPr>
        <a:xfrm>
          <a:off x="7861300" y="9959364"/>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15264</xdr:rowOff>
    </xdr:from>
    <xdr:to>
      <xdr:col>41</xdr:col>
      <xdr:colOff>50800</xdr:colOff>
      <xdr:row>58</xdr:row>
      <xdr:rowOff>64472</xdr:rowOff>
    </xdr:to>
    <xdr:cxnSp macro="">
      <xdr:nvCxnSpPr>
        <xdr:cNvPr id="354" name="直線コネクタ 353"/>
        <xdr:cNvCxnSpPr/>
      </xdr:nvCxnSpPr>
      <xdr:spPr>
        <a:xfrm flipV="1">
          <a:off x="6972300" y="9959364"/>
          <a:ext cx="889000" cy="4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12992</xdr:rowOff>
    </xdr:from>
    <xdr:to>
      <xdr:col>55</xdr:col>
      <xdr:colOff>50800</xdr:colOff>
      <xdr:row>58</xdr:row>
      <xdr:rowOff>114592</xdr:rowOff>
    </xdr:to>
    <xdr:sp macro="" textlink="">
      <xdr:nvSpPr>
        <xdr:cNvPr id="364" name="楕円 363"/>
        <xdr:cNvSpPr/>
      </xdr:nvSpPr>
      <xdr:spPr>
        <a:xfrm>
          <a:off x="10426700" y="99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143819</xdr:rowOff>
    </xdr:from>
    <xdr:ext cx="599010" cy="259045"/>
    <xdr:sp macro="" textlink="">
      <xdr:nvSpPr>
        <xdr:cNvPr id="365" name="普通建設事業費該当値テキスト"/>
        <xdr:cNvSpPr txBox="1"/>
      </xdr:nvSpPr>
      <xdr:spPr>
        <a:xfrm>
          <a:off x="10528300" y="974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16501</xdr:rowOff>
    </xdr:from>
    <xdr:to>
      <xdr:col>50</xdr:col>
      <xdr:colOff>165100</xdr:colOff>
      <xdr:row>58</xdr:row>
      <xdr:rowOff>118101</xdr:rowOff>
    </xdr:to>
    <xdr:sp macro="" textlink="">
      <xdr:nvSpPr>
        <xdr:cNvPr id="366" name="楕円 365"/>
        <xdr:cNvSpPr/>
      </xdr:nvSpPr>
      <xdr:spPr>
        <a:xfrm>
          <a:off x="9588500" y="99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134628</xdr:rowOff>
    </xdr:from>
    <xdr:ext cx="599010" cy="259045"/>
    <xdr:sp macro="" textlink="">
      <xdr:nvSpPr>
        <xdr:cNvPr id="367" name="テキスト ボックス 366"/>
        <xdr:cNvSpPr txBox="1"/>
      </xdr:nvSpPr>
      <xdr:spPr>
        <a:xfrm>
          <a:off x="9339795" y="973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142301</xdr:rowOff>
    </xdr:from>
    <xdr:to>
      <xdr:col>46</xdr:col>
      <xdr:colOff>38100</xdr:colOff>
      <xdr:row>58</xdr:row>
      <xdr:rowOff>72451</xdr:rowOff>
    </xdr:to>
    <xdr:sp macro="" textlink="">
      <xdr:nvSpPr>
        <xdr:cNvPr id="368" name="楕円 367"/>
        <xdr:cNvSpPr/>
      </xdr:nvSpPr>
      <xdr:spPr>
        <a:xfrm>
          <a:off x="8699500" y="99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88978</xdr:rowOff>
    </xdr:from>
    <xdr:ext cx="599010" cy="259045"/>
    <xdr:sp macro="" textlink="">
      <xdr:nvSpPr>
        <xdr:cNvPr id="369" name="テキスト ボックス 368"/>
        <xdr:cNvSpPr txBox="1"/>
      </xdr:nvSpPr>
      <xdr:spPr>
        <a:xfrm>
          <a:off x="8450795" y="969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135914</xdr:rowOff>
    </xdr:from>
    <xdr:to>
      <xdr:col>41</xdr:col>
      <xdr:colOff>101600</xdr:colOff>
      <xdr:row>58</xdr:row>
      <xdr:rowOff>66064</xdr:rowOff>
    </xdr:to>
    <xdr:sp macro="" textlink="">
      <xdr:nvSpPr>
        <xdr:cNvPr id="370" name="楕円 369"/>
        <xdr:cNvSpPr/>
      </xdr:nvSpPr>
      <xdr:spPr>
        <a:xfrm>
          <a:off x="7810500" y="99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82591</xdr:rowOff>
    </xdr:from>
    <xdr:ext cx="599010" cy="259045"/>
    <xdr:sp macro="" textlink="">
      <xdr:nvSpPr>
        <xdr:cNvPr id="371" name="テキスト ボックス 370"/>
        <xdr:cNvSpPr txBox="1"/>
      </xdr:nvSpPr>
      <xdr:spPr>
        <a:xfrm>
          <a:off x="7561795" y="968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13672</xdr:rowOff>
    </xdr:from>
    <xdr:to>
      <xdr:col>36</xdr:col>
      <xdr:colOff>165100</xdr:colOff>
      <xdr:row>58</xdr:row>
      <xdr:rowOff>115272</xdr:rowOff>
    </xdr:to>
    <xdr:sp macro="" textlink="">
      <xdr:nvSpPr>
        <xdr:cNvPr id="372" name="楕円 371"/>
        <xdr:cNvSpPr/>
      </xdr:nvSpPr>
      <xdr:spPr>
        <a:xfrm>
          <a:off x="6921500" y="99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131799</xdr:rowOff>
    </xdr:from>
    <xdr:ext cx="599010" cy="259045"/>
    <xdr:sp macro="" textlink="">
      <xdr:nvSpPr>
        <xdr:cNvPr id="373" name="テキスト ボックス 372"/>
        <xdr:cNvSpPr txBox="1"/>
      </xdr:nvSpPr>
      <xdr:spPr>
        <a:xfrm>
          <a:off x="6672795" y="973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93242</xdr:rowOff>
    </xdr:from>
    <xdr:to>
      <xdr:col>55</xdr:col>
      <xdr:colOff>0</xdr:colOff>
      <xdr:row>78</xdr:row>
      <xdr:rowOff>132829</xdr:rowOff>
    </xdr:to>
    <xdr:cxnSp macro="">
      <xdr:nvCxnSpPr>
        <xdr:cNvPr id="402" name="直線コネクタ 401"/>
        <xdr:cNvCxnSpPr/>
      </xdr:nvCxnSpPr>
      <xdr:spPr>
        <a:xfrm flipV="1">
          <a:off x="9639300" y="13466342"/>
          <a:ext cx="838200" cy="3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45148</xdr:rowOff>
    </xdr:from>
    <xdr:to>
      <xdr:col>50</xdr:col>
      <xdr:colOff>114300</xdr:colOff>
      <xdr:row>78</xdr:row>
      <xdr:rowOff>132829</xdr:rowOff>
    </xdr:to>
    <xdr:cxnSp macro="">
      <xdr:nvCxnSpPr>
        <xdr:cNvPr id="405" name="直線コネクタ 404"/>
        <xdr:cNvCxnSpPr/>
      </xdr:nvCxnSpPr>
      <xdr:spPr>
        <a:xfrm>
          <a:off x="8750300" y="13418248"/>
          <a:ext cx="889000" cy="8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166083</xdr:rowOff>
    </xdr:from>
    <xdr:to>
      <xdr:col>45</xdr:col>
      <xdr:colOff>177800</xdr:colOff>
      <xdr:row>78</xdr:row>
      <xdr:rowOff>45148</xdr:rowOff>
    </xdr:to>
    <xdr:cxnSp macro="">
      <xdr:nvCxnSpPr>
        <xdr:cNvPr id="408" name="直線コネクタ 407"/>
        <xdr:cNvCxnSpPr/>
      </xdr:nvCxnSpPr>
      <xdr:spPr>
        <a:xfrm>
          <a:off x="7861300" y="13367733"/>
          <a:ext cx="889000" cy="5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166083</xdr:rowOff>
    </xdr:from>
    <xdr:to>
      <xdr:col>41</xdr:col>
      <xdr:colOff>50800</xdr:colOff>
      <xdr:row>78</xdr:row>
      <xdr:rowOff>2428</xdr:rowOff>
    </xdr:to>
    <xdr:cxnSp macro="">
      <xdr:nvCxnSpPr>
        <xdr:cNvPr id="411" name="直線コネクタ 410"/>
        <xdr:cNvCxnSpPr/>
      </xdr:nvCxnSpPr>
      <xdr:spPr>
        <a:xfrm flipV="1">
          <a:off x="6972300" y="13367733"/>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42442</xdr:rowOff>
    </xdr:from>
    <xdr:to>
      <xdr:col>55</xdr:col>
      <xdr:colOff>50800</xdr:colOff>
      <xdr:row>78</xdr:row>
      <xdr:rowOff>144042</xdr:rowOff>
    </xdr:to>
    <xdr:sp macro="" textlink="">
      <xdr:nvSpPr>
        <xdr:cNvPr id="421" name="楕円 420"/>
        <xdr:cNvSpPr/>
      </xdr:nvSpPr>
      <xdr:spPr>
        <a:xfrm>
          <a:off x="10426700" y="1341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1819</xdr:rowOff>
    </xdr:from>
    <xdr:ext cx="534377" cy="259045"/>
    <xdr:sp macro="" textlink="">
      <xdr:nvSpPr>
        <xdr:cNvPr id="422" name="普通建設事業費 （ うち新規整備　）該当値テキスト"/>
        <xdr:cNvSpPr txBox="1"/>
      </xdr:nvSpPr>
      <xdr:spPr>
        <a:xfrm>
          <a:off x="10528300" y="1320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82029</xdr:rowOff>
    </xdr:from>
    <xdr:to>
      <xdr:col>50</xdr:col>
      <xdr:colOff>165100</xdr:colOff>
      <xdr:row>79</xdr:row>
      <xdr:rowOff>12179</xdr:rowOff>
    </xdr:to>
    <xdr:sp macro="" textlink="">
      <xdr:nvSpPr>
        <xdr:cNvPr id="423" name="楕円 422"/>
        <xdr:cNvSpPr/>
      </xdr:nvSpPr>
      <xdr:spPr>
        <a:xfrm>
          <a:off x="9588500" y="134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28706</xdr:rowOff>
    </xdr:from>
    <xdr:ext cx="534377" cy="259045"/>
    <xdr:sp macro="" textlink="">
      <xdr:nvSpPr>
        <xdr:cNvPr id="424" name="テキスト ボックス 423"/>
        <xdr:cNvSpPr txBox="1"/>
      </xdr:nvSpPr>
      <xdr:spPr>
        <a:xfrm>
          <a:off x="9372111" y="132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165798</xdr:rowOff>
    </xdr:from>
    <xdr:to>
      <xdr:col>46</xdr:col>
      <xdr:colOff>38100</xdr:colOff>
      <xdr:row>78</xdr:row>
      <xdr:rowOff>95948</xdr:rowOff>
    </xdr:to>
    <xdr:sp macro="" textlink="">
      <xdr:nvSpPr>
        <xdr:cNvPr id="425" name="楕円 424"/>
        <xdr:cNvSpPr/>
      </xdr:nvSpPr>
      <xdr:spPr>
        <a:xfrm>
          <a:off x="8699500" y="133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112475</xdr:rowOff>
    </xdr:from>
    <xdr:ext cx="534377" cy="259045"/>
    <xdr:sp macro="" textlink="">
      <xdr:nvSpPr>
        <xdr:cNvPr id="426" name="テキスト ボックス 425"/>
        <xdr:cNvSpPr txBox="1"/>
      </xdr:nvSpPr>
      <xdr:spPr>
        <a:xfrm>
          <a:off x="8483111" y="1314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115283</xdr:rowOff>
    </xdr:from>
    <xdr:to>
      <xdr:col>41</xdr:col>
      <xdr:colOff>101600</xdr:colOff>
      <xdr:row>78</xdr:row>
      <xdr:rowOff>45433</xdr:rowOff>
    </xdr:to>
    <xdr:sp macro="" textlink="">
      <xdr:nvSpPr>
        <xdr:cNvPr id="427" name="楕円 426"/>
        <xdr:cNvSpPr/>
      </xdr:nvSpPr>
      <xdr:spPr>
        <a:xfrm>
          <a:off x="7810500" y="133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61960</xdr:rowOff>
    </xdr:from>
    <xdr:ext cx="599010" cy="259045"/>
    <xdr:sp macro="" textlink="">
      <xdr:nvSpPr>
        <xdr:cNvPr id="428" name="テキスト ボックス 427"/>
        <xdr:cNvSpPr txBox="1"/>
      </xdr:nvSpPr>
      <xdr:spPr>
        <a:xfrm>
          <a:off x="7561795" y="1309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123078</xdr:rowOff>
    </xdr:from>
    <xdr:to>
      <xdr:col>36</xdr:col>
      <xdr:colOff>165100</xdr:colOff>
      <xdr:row>78</xdr:row>
      <xdr:rowOff>53228</xdr:rowOff>
    </xdr:to>
    <xdr:sp macro="" textlink="">
      <xdr:nvSpPr>
        <xdr:cNvPr id="429" name="楕円 428"/>
        <xdr:cNvSpPr/>
      </xdr:nvSpPr>
      <xdr:spPr>
        <a:xfrm>
          <a:off x="6921500" y="133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69755</xdr:rowOff>
    </xdr:from>
    <xdr:ext cx="599010" cy="259045"/>
    <xdr:sp macro="" textlink="">
      <xdr:nvSpPr>
        <xdr:cNvPr id="430" name="テキスト ボックス 429"/>
        <xdr:cNvSpPr txBox="1"/>
      </xdr:nvSpPr>
      <xdr:spPr>
        <a:xfrm>
          <a:off x="6672795" y="1309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150188</xdr:rowOff>
    </xdr:from>
    <xdr:to>
      <xdr:col>55</xdr:col>
      <xdr:colOff>0</xdr:colOff>
      <xdr:row>98</xdr:row>
      <xdr:rowOff>164326</xdr:rowOff>
    </xdr:to>
    <xdr:cxnSp macro="">
      <xdr:nvCxnSpPr>
        <xdr:cNvPr id="461" name="直線コネクタ 460"/>
        <xdr:cNvCxnSpPr/>
      </xdr:nvCxnSpPr>
      <xdr:spPr>
        <a:xfrm>
          <a:off x="9639300" y="16952288"/>
          <a:ext cx="8382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100716</xdr:rowOff>
    </xdr:from>
    <xdr:to>
      <xdr:col>50</xdr:col>
      <xdr:colOff>114300</xdr:colOff>
      <xdr:row>98</xdr:row>
      <xdr:rowOff>150188</xdr:rowOff>
    </xdr:to>
    <xdr:cxnSp macro="">
      <xdr:nvCxnSpPr>
        <xdr:cNvPr id="464" name="直線コネクタ 463"/>
        <xdr:cNvCxnSpPr/>
      </xdr:nvCxnSpPr>
      <xdr:spPr>
        <a:xfrm>
          <a:off x="8750300" y="16902816"/>
          <a:ext cx="889000" cy="4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100716</xdr:rowOff>
    </xdr:from>
    <xdr:to>
      <xdr:col>45</xdr:col>
      <xdr:colOff>177800</xdr:colOff>
      <xdr:row>98</xdr:row>
      <xdr:rowOff>115512</xdr:rowOff>
    </xdr:to>
    <xdr:cxnSp macro="">
      <xdr:nvCxnSpPr>
        <xdr:cNvPr id="467" name="直線コネクタ 466"/>
        <xdr:cNvCxnSpPr/>
      </xdr:nvCxnSpPr>
      <xdr:spPr>
        <a:xfrm flipV="1">
          <a:off x="7861300" y="16902816"/>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115512</xdr:rowOff>
    </xdr:from>
    <xdr:to>
      <xdr:col>41</xdr:col>
      <xdr:colOff>50800</xdr:colOff>
      <xdr:row>99</xdr:row>
      <xdr:rowOff>71489</xdr:rowOff>
    </xdr:to>
    <xdr:cxnSp macro="">
      <xdr:nvCxnSpPr>
        <xdr:cNvPr id="470" name="直線コネクタ 469"/>
        <xdr:cNvCxnSpPr/>
      </xdr:nvCxnSpPr>
      <xdr:spPr>
        <a:xfrm flipV="1">
          <a:off x="6972300" y="16917612"/>
          <a:ext cx="889000" cy="12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113526</xdr:rowOff>
    </xdr:from>
    <xdr:to>
      <xdr:col>55</xdr:col>
      <xdr:colOff>50800</xdr:colOff>
      <xdr:row>99</xdr:row>
      <xdr:rowOff>43676</xdr:rowOff>
    </xdr:to>
    <xdr:sp macro="" textlink="">
      <xdr:nvSpPr>
        <xdr:cNvPr id="480" name="楕円 479"/>
        <xdr:cNvSpPr/>
      </xdr:nvSpPr>
      <xdr:spPr>
        <a:xfrm>
          <a:off x="10426700" y="169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72903</xdr:rowOff>
    </xdr:from>
    <xdr:ext cx="534377" cy="259045"/>
    <xdr:sp macro="" textlink="">
      <xdr:nvSpPr>
        <xdr:cNvPr id="481" name="普通建設事業費 （ うち更新整備　）該当値テキスト"/>
        <xdr:cNvSpPr txBox="1"/>
      </xdr:nvSpPr>
      <xdr:spPr>
        <a:xfrm>
          <a:off x="10528300" y="167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99388</xdr:rowOff>
    </xdr:from>
    <xdr:to>
      <xdr:col>50</xdr:col>
      <xdr:colOff>165100</xdr:colOff>
      <xdr:row>99</xdr:row>
      <xdr:rowOff>29538</xdr:rowOff>
    </xdr:to>
    <xdr:sp macro="" textlink="">
      <xdr:nvSpPr>
        <xdr:cNvPr id="482" name="楕円 481"/>
        <xdr:cNvSpPr/>
      </xdr:nvSpPr>
      <xdr:spPr>
        <a:xfrm>
          <a:off x="9588500" y="1690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46065</xdr:rowOff>
    </xdr:from>
    <xdr:ext cx="599010" cy="259045"/>
    <xdr:sp macro="" textlink="">
      <xdr:nvSpPr>
        <xdr:cNvPr id="483" name="テキスト ボックス 482"/>
        <xdr:cNvSpPr txBox="1"/>
      </xdr:nvSpPr>
      <xdr:spPr>
        <a:xfrm>
          <a:off x="9339795" y="1667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49916</xdr:rowOff>
    </xdr:from>
    <xdr:to>
      <xdr:col>46</xdr:col>
      <xdr:colOff>38100</xdr:colOff>
      <xdr:row>98</xdr:row>
      <xdr:rowOff>151516</xdr:rowOff>
    </xdr:to>
    <xdr:sp macro="" textlink="">
      <xdr:nvSpPr>
        <xdr:cNvPr id="484" name="楕円 483"/>
        <xdr:cNvSpPr/>
      </xdr:nvSpPr>
      <xdr:spPr>
        <a:xfrm>
          <a:off x="8699500" y="1685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168043</xdr:rowOff>
    </xdr:from>
    <xdr:ext cx="599010" cy="259045"/>
    <xdr:sp macro="" textlink="">
      <xdr:nvSpPr>
        <xdr:cNvPr id="485" name="テキスト ボックス 484"/>
        <xdr:cNvSpPr txBox="1"/>
      </xdr:nvSpPr>
      <xdr:spPr>
        <a:xfrm>
          <a:off x="8450795" y="166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64712</xdr:rowOff>
    </xdr:from>
    <xdr:to>
      <xdr:col>41</xdr:col>
      <xdr:colOff>101600</xdr:colOff>
      <xdr:row>98</xdr:row>
      <xdr:rowOff>166312</xdr:rowOff>
    </xdr:to>
    <xdr:sp macro="" textlink="">
      <xdr:nvSpPr>
        <xdr:cNvPr id="486" name="楕円 485"/>
        <xdr:cNvSpPr/>
      </xdr:nvSpPr>
      <xdr:spPr>
        <a:xfrm>
          <a:off x="7810500" y="1686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11389</xdr:rowOff>
    </xdr:from>
    <xdr:ext cx="599010" cy="259045"/>
    <xdr:sp macro="" textlink="">
      <xdr:nvSpPr>
        <xdr:cNvPr id="487" name="テキスト ボックス 486"/>
        <xdr:cNvSpPr txBox="1"/>
      </xdr:nvSpPr>
      <xdr:spPr>
        <a:xfrm>
          <a:off x="7561795" y="1664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20689</xdr:rowOff>
    </xdr:from>
    <xdr:to>
      <xdr:col>36</xdr:col>
      <xdr:colOff>165100</xdr:colOff>
      <xdr:row>99</xdr:row>
      <xdr:rowOff>122289</xdr:rowOff>
    </xdr:to>
    <xdr:sp macro="" textlink="">
      <xdr:nvSpPr>
        <xdr:cNvPr id="488" name="楕円 487"/>
        <xdr:cNvSpPr/>
      </xdr:nvSpPr>
      <xdr:spPr>
        <a:xfrm>
          <a:off x="6921500" y="169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113416</xdr:rowOff>
    </xdr:from>
    <xdr:ext cx="534377" cy="259045"/>
    <xdr:sp macro="" textlink="">
      <xdr:nvSpPr>
        <xdr:cNvPr id="489" name="テキスト ボックス 488"/>
        <xdr:cNvSpPr txBox="1"/>
      </xdr:nvSpPr>
      <xdr:spPr>
        <a:xfrm>
          <a:off x="6705111" y="170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103618</xdr:rowOff>
    </xdr:from>
    <xdr:to>
      <xdr:col>85</xdr:col>
      <xdr:colOff>127000</xdr:colOff>
      <xdr:row>38</xdr:row>
      <xdr:rowOff>117846</xdr:rowOff>
    </xdr:to>
    <xdr:cxnSp macro="">
      <xdr:nvCxnSpPr>
        <xdr:cNvPr id="516" name="直線コネクタ 515"/>
        <xdr:cNvCxnSpPr/>
      </xdr:nvCxnSpPr>
      <xdr:spPr>
        <a:xfrm flipV="1">
          <a:off x="15481300" y="6618718"/>
          <a:ext cx="8382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117846</xdr:rowOff>
    </xdr:from>
    <xdr:to>
      <xdr:col>81</xdr:col>
      <xdr:colOff>50800</xdr:colOff>
      <xdr:row>38</xdr:row>
      <xdr:rowOff>125088</xdr:rowOff>
    </xdr:to>
    <xdr:cxnSp macro="">
      <xdr:nvCxnSpPr>
        <xdr:cNvPr id="519" name="直線コネクタ 518"/>
        <xdr:cNvCxnSpPr/>
      </xdr:nvCxnSpPr>
      <xdr:spPr>
        <a:xfrm flipV="1">
          <a:off x="14592300" y="6632946"/>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100024</xdr:rowOff>
    </xdr:from>
    <xdr:to>
      <xdr:col>76</xdr:col>
      <xdr:colOff>114300</xdr:colOff>
      <xdr:row>38</xdr:row>
      <xdr:rowOff>125088</xdr:rowOff>
    </xdr:to>
    <xdr:cxnSp macro="">
      <xdr:nvCxnSpPr>
        <xdr:cNvPr id="522" name="直線コネクタ 521"/>
        <xdr:cNvCxnSpPr/>
      </xdr:nvCxnSpPr>
      <xdr:spPr>
        <a:xfrm>
          <a:off x="13703300" y="6615124"/>
          <a:ext cx="8890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95055</xdr:rowOff>
    </xdr:from>
    <xdr:to>
      <xdr:col>71</xdr:col>
      <xdr:colOff>177800</xdr:colOff>
      <xdr:row>38</xdr:row>
      <xdr:rowOff>100024</xdr:rowOff>
    </xdr:to>
    <xdr:cxnSp macro="">
      <xdr:nvCxnSpPr>
        <xdr:cNvPr id="525" name="直線コネクタ 524"/>
        <xdr:cNvCxnSpPr/>
      </xdr:nvCxnSpPr>
      <xdr:spPr>
        <a:xfrm>
          <a:off x="12814300" y="6610155"/>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52818</xdr:rowOff>
    </xdr:from>
    <xdr:to>
      <xdr:col>85</xdr:col>
      <xdr:colOff>177800</xdr:colOff>
      <xdr:row>38</xdr:row>
      <xdr:rowOff>154418</xdr:rowOff>
    </xdr:to>
    <xdr:sp macro="" textlink="">
      <xdr:nvSpPr>
        <xdr:cNvPr id="535" name="楕円 534"/>
        <xdr:cNvSpPr/>
      </xdr:nvSpPr>
      <xdr:spPr>
        <a:xfrm>
          <a:off x="16268700" y="65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67046</xdr:rowOff>
    </xdr:from>
    <xdr:to>
      <xdr:col>81</xdr:col>
      <xdr:colOff>101600</xdr:colOff>
      <xdr:row>38</xdr:row>
      <xdr:rowOff>168646</xdr:rowOff>
    </xdr:to>
    <xdr:sp macro="" textlink="">
      <xdr:nvSpPr>
        <xdr:cNvPr id="537" name="楕円 536"/>
        <xdr:cNvSpPr/>
      </xdr:nvSpPr>
      <xdr:spPr>
        <a:xfrm>
          <a:off x="15430500" y="6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159773</xdr:rowOff>
    </xdr:from>
    <xdr:ext cx="469744" cy="259045"/>
    <xdr:sp macro="" textlink="">
      <xdr:nvSpPr>
        <xdr:cNvPr id="538" name="テキスト ボックス 537"/>
        <xdr:cNvSpPr txBox="1"/>
      </xdr:nvSpPr>
      <xdr:spPr>
        <a:xfrm>
          <a:off x="15246428" y="667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74288</xdr:rowOff>
    </xdr:from>
    <xdr:to>
      <xdr:col>76</xdr:col>
      <xdr:colOff>165100</xdr:colOff>
      <xdr:row>39</xdr:row>
      <xdr:rowOff>4438</xdr:rowOff>
    </xdr:to>
    <xdr:sp macro="" textlink="">
      <xdr:nvSpPr>
        <xdr:cNvPr id="539" name="楕円 538"/>
        <xdr:cNvSpPr/>
      </xdr:nvSpPr>
      <xdr:spPr>
        <a:xfrm>
          <a:off x="14541500" y="65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167015</xdr:rowOff>
    </xdr:from>
    <xdr:ext cx="469744" cy="259045"/>
    <xdr:sp macro="" textlink="">
      <xdr:nvSpPr>
        <xdr:cNvPr id="540" name="テキスト ボックス 539"/>
        <xdr:cNvSpPr txBox="1"/>
      </xdr:nvSpPr>
      <xdr:spPr>
        <a:xfrm>
          <a:off x="14357428" y="668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49224</xdr:rowOff>
    </xdr:from>
    <xdr:to>
      <xdr:col>72</xdr:col>
      <xdr:colOff>38100</xdr:colOff>
      <xdr:row>38</xdr:row>
      <xdr:rowOff>150824</xdr:rowOff>
    </xdr:to>
    <xdr:sp macro="" textlink="">
      <xdr:nvSpPr>
        <xdr:cNvPr id="541" name="楕円 540"/>
        <xdr:cNvSpPr/>
      </xdr:nvSpPr>
      <xdr:spPr>
        <a:xfrm>
          <a:off x="13652500" y="65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141951</xdr:rowOff>
    </xdr:from>
    <xdr:ext cx="469744" cy="259045"/>
    <xdr:sp macro="" textlink="">
      <xdr:nvSpPr>
        <xdr:cNvPr id="542" name="テキスト ボックス 541"/>
        <xdr:cNvSpPr txBox="1"/>
      </xdr:nvSpPr>
      <xdr:spPr>
        <a:xfrm>
          <a:off x="13468428" y="665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44255</xdr:rowOff>
    </xdr:from>
    <xdr:to>
      <xdr:col>67</xdr:col>
      <xdr:colOff>101600</xdr:colOff>
      <xdr:row>38</xdr:row>
      <xdr:rowOff>145855</xdr:rowOff>
    </xdr:to>
    <xdr:sp macro="" textlink="">
      <xdr:nvSpPr>
        <xdr:cNvPr id="543" name="楕円 542"/>
        <xdr:cNvSpPr/>
      </xdr:nvSpPr>
      <xdr:spPr>
        <a:xfrm>
          <a:off x="12763500" y="65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162381</xdr:rowOff>
    </xdr:from>
    <xdr:ext cx="469744" cy="259045"/>
    <xdr:sp macro="" textlink="">
      <xdr:nvSpPr>
        <xdr:cNvPr id="544" name="テキスト ボックス 543"/>
        <xdr:cNvSpPr txBox="1"/>
      </xdr:nvSpPr>
      <xdr:spPr>
        <a:xfrm>
          <a:off x="12579428" y="633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59768</xdr:rowOff>
    </xdr:from>
    <xdr:to>
      <xdr:col>85</xdr:col>
      <xdr:colOff>127000</xdr:colOff>
      <xdr:row>75</xdr:row>
      <xdr:rowOff>107632</xdr:rowOff>
    </xdr:to>
    <xdr:cxnSp macro="">
      <xdr:nvCxnSpPr>
        <xdr:cNvPr id="620" name="直線コネクタ 619"/>
        <xdr:cNvCxnSpPr/>
      </xdr:nvCxnSpPr>
      <xdr:spPr>
        <a:xfrm flipV="1">
          <a:off x="15481300" y="12918518"/>
          <a:ext cx="8382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107632</xdr:rowOff>
    </xdr:from>
    <xdr:to>
      <xdr:col>81</xdr:col>
      <xdr:colOff>50800</xdr:colOff>
      <xdr:row>75</xdr:row>
      <xdr:rowOff>129349</xdr:rowOff>
    </xdr:to>
    <xdr:cxnSp macro="">
      <xdr:nvCxnSpPr>
        <xdr:cNvPr id="623" name="直線コネクタ 622"/>
        <xdr:cNvCxnSpPr/>
      </xdr:nvCxnSpPr>
      <xdr:spPr>
        <a:xfrm flipV="1">
          <a:off x="14592300" y="129663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129349</xdr:rowOff>
    </xdr:from>
    <xdr:to>
      <xdr:col>76</xdr:col>
      <xdr:colOff>114300</xdr:colOff>
      <xdr:row>76</xdr:row>
      <xdr:rowOff>2891</xdr:rowOff>
    </xdr:to>
    <xdr:cxnSp macro="">
      <xdr:nvCxnSpPr>
        <xdr:cNvPr id="626" name="直線コネクタ 625"/>
        <xdr:cNvCxnSpPr/>
      </xdr:nvCxnSpPr>
      <xdr:spPr>
        <a:xfrm flipV="1">
          <a:off x="13703300" y="12988099"/>
          <a:ext cx="889000" cy="4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160206</xdr:rowOff>
    </xdr:from>
    <xdr:to>
      <xdr:col>71</xdr:col>
      <xdr:colOff>177800</xdr:colOff>
      <xdr:row>76</xdr:row>
      <xdr:rowOff>2891</xdr:rowOff>
    </xdr:to>
    <xdr:cxnSp macro="">
      <xdr:nvCxnSpPr>
        <xdr:cNvPr id="629" name="直線コネクタ 628"/>
        <xdr:cNvCxnSpPr/>
      </xdr:nvCxnSpPr>
      <xdr:spPr>
        <a:xfrm>
          <a:off x="12814300" y="13018956"/>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8968</xdr:rowOff>
    </xdr:from>
    <xdr:to>
      <xdr:col>85</xdr:col>
      <xdr:colOff>177800</xdr:colOff>
      <xdr:row>75</xdr:row>
      <xdr:rowOff>110568</xdr:rowOff>
    </xdr:to>
    <xdr:sp macro="" textlink="">
      <xdr:nvSpPr>
        <xdr:cNvPr id="639" name="楕円 638"/>
        <xdr:cNvSpPr/>
      </xdr:nvSpPr>
      <xdr:spPr>
        <a:xfrm>
          <a:off x="16268700" y="128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31845</xdr:rowOff>
    </xdr:from>
    <xdr:ext cx="599010" cy="259045"/>
    <xdr:sp macro="" textlink="">
      <xdr:nvSpPr>
        <xdr:cNvPr id="640" name="公債費該当値テキスト"/>
        <xdr:cNvSpPr txBox="1"/>
      </xdr:nvSpPr>
      <xdr:spPr>
        <a:xfrm>
          <a:off x="16370300" y="1271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56832</xdr:rowOff>
    </xdr:from>
    <xdr:to>
      <xdr:col>81</xdr:col>
      <xdr:colOff>101600</xdr:colOff>
      <xdr:row>75</xdr:row>
      <xdr:rowOff>158432</xdr:rowOff>
    </xdr:to>
    <xdr:sp macro="" textlink="">
      <xdr:nvSpPr>
        <xdr:cNvPr id="641" name="楕円 640"/>
        <xdr:cNvSpPr/>
      </xdr:nvSpPr>
      <xdr:spPr>
        <a:xfrm>
          <a:off x="15430500" y="129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3509</xdr:rowOff>
    </xdr:from>
    <xdr:ext cx="599010" cy="259045"/>
    <xdr:sp macro="" textlink="">
      <xdr:nvSpPr>
        <xdr:cNvPr id="642" name="テキスト ボックス 641"/>
        <xdr:cNvSpPr txBox="1"/>
      </xdr:nvSpPr>
      <xdr:spPr>
        <a:xfrm>
          <a:off x="15181795" y="1269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78549</xdr:rowOff>
    </xdr:from>
    <xdr:to>
      <xdr:col>76</xdr:col>
      <xdr:colOff>165100</xdr:colOff>
      <xdr:row>76</xdr:row>
      <xdr:rowOff>8699</xdr:rowOff>
    </xdr:to>
    <xdr:sp macro="" textlink="">
      <xdr:nvSpPr>
        <xdr:cNvPr id="643" name="楕円 642"/>
        <xdr:cNvSpPr/>
      </xdr:nvSpPr>
      <xdr:spPr>
        <a:xfrm>
          <a:off x="14541500" y="129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25226</xdr:rowOff>
    </xdr:from>
    <xdr:ext cx="599010" cy="259045"/>
    <xdr:sp macro="" textlink="">
      <xdr:nvSpPr>
        <xdr:cNvPr id="644" name="テキスト ボックス 643"/>
        <xdr:cNvSpPr txBox="1"/>
      </xdr:nvSpPr>
      <xdr:spPr>
        <a:xfrm>
          <a:off x="14292795" y="1271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123542</xdr:rowOff>
    </xdr:from>
    <xdr:to>
      <xdr:col>72</xdr:col>
      <xdr:colOff>38100</xdr:colOff>
      <xdr:row>76</xdr:row>
      <xdr:rowOff>53693</xdr:rowOff>
    </xdr:to>
    <xdr:sp macro="" textlink="">
      <xdr:nvSpPr>
        <xdr:cNvPr id="645" name="楕円 644"/>
        <xdr:cNvSpPr/>
      </xdr:nvSpPr>
      <xdr:spPr>
        <a:xfrm>
          <a:off x="13652500" y="129822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70219</xdr:rowOff>
    </xdr:from>
    <xdr:ext cx="599010" cy="259045"/>
    <xdr:sp macro="" textlink="">
      <xdr:nvSpPr>
        <xdr:cNvPr id="646" name="テキスト ボックス 645"/>
        <xdr:cNvSpPr txBox="1"/>
      </xdr:nvSpPr>
      <xdr:spPr>
        <a:xfrm>
          <a:off x="13403795" y="1275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109406</xdr:rowOff>
    </xdr:from>
    <xdr:to>
      <xdr:col>67</xdr:col>
      <xdr:colOff>101600</xdr:colOff>
      <xdr:row>76</xdr:row>
      <xdr:rowOff>39556</xdr:rowOff>
    </xdr:to>
    <xdr:sp macro="" textlink="">
      <xdr:nvSpPr>
        <xdr:cNvPr id="647" name="楕円 646"/>
        <xdr:cNvSpPr/>
      </xdr:nvSpPr>
      <xdr:spPr>
        <a:xfrm>
          <a:off x="12763500" y="129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56083</xdr:rowOff>
    </xdr:from>
    <xdr:ext cx="599010" cy="259045"/>
    <xdr:sp macro="" textlink="">
      <xdr:nvSpPr>
        <xdr:cNvPr id="648" name="テキスト ボックス 647"/>
        <xdr:cNvSpPr txBox="1"/>
      </xdr:nvSpPr>
      <xdr:spPr>
        <a:xfrm>
          <a:off x="12514795" y="127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126857</xdr:rowOff>
    </xdr:from>
    <xdr:to>
      <xdr:col>85</xdr:col>
      <xdr:colOff>127000</xdr:colOff>
      <xdr:row>98</xdr:row>
      <xdr:rowOff>136407</xdr:rowOff>
    </xdr:to>
    <xdr:cxnSp macro="">
      <xdr:nvCxnSpPr>
        <xdr:cNvPr id="677" name="直線コネクタ 676"/>
        <xdr:cNvCxnSpPr/>
      </xdr:nvCxnSpPr>
      <xdr:spPr>
        <a:xfrm flipV="1">
          <a:off x="15481300" y="16928957"/>
          <a:ext cx="838200" cy="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113519</xdr:rowOff>
    </xdr:from>
    <xdr:to>
      <xdr:col>81</xdr:col>
      <xdr:colOff>50800</xdr:colOff>
      <xdr:row>98</xdr:row>
      <xdr:rowOff>136407</xdr:rowOff>
    </xdr:to>
    <xdr:cxnSp macro="">
      <xdr:nvCxnSpPr>
        <xdr:cNvPr id="680" name="直線コネクタ 679"/>
        <xdr:cNvCxnSpPr/>
      </xdr:nvCxnSpPr>
      <xdr:spPr>
        <a:xfrm>
          <a:off x="14592300" y="16915619"/>
          <a:ext cx="8890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48068</xdr:rowOff>
    </xdr:from>
    <xdr:to>
      <xdr:col>76</xdr:col>
      <xdr:colOff>114300</xdr:colOff>
      <xdr:row>98</xdr:row>
      <xdr:rowOff>113519</xdr:rowOff>
    </xdr:to>
    <xdr:cxnSp macro="">
      <xdr:nvCxnSpPr>
        <xdr:cNvPr id="683" name="直線コネクタ 682"/>
        <xdr:cNvCxnSpPr/>
      </xdr:nvCxnSpPr>
      <xdr:spPr>
        <a:xfrm>
          <a:off x="13703300" y="16850168"/>
          <a:ext cx="889000" cy="6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48068</xdr:rowOff>
    </xdr:from>
    <xdr:to>
      <xdr:col>71</xdr:col>
      <xdr:colOff>177800</xdr:colOff>
      <xdr:row>98</xdr:row>
      <xdr:rowOff>91504</xdr:rowOff>
    </xdr:to>
    <xdr:cxnSp macro="">
      <xdr:nvCxnSpPr>
        <xdr:cNvPr id="686" name="直線コネクタ 685"/>
        <xdr:cNvCxnSpPr/>
      </xdr:nvCxnSpPr>
      <xdr:spPr>
        <a:xfrm flipV="1">
          <a:off x="12814300" y="16850168"/>
          <a:ext cx="889000" cy="4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76057</xdr:rowOff>
    </xdr:from>
    <xdr:to>
      <xdr:col>85</xdr:col>
      <xdr:colOff>177800</xdr:colOff>
      <xdr:row>99</xdr:row>
      <xdr:rowOff>6207</xdr:rowOff>
    </xdr:to>
    <xdr:sp macro="" textlink="">
      <xdr:nvSpPr>
        <xdr:cNvPr id="696" name="楕円 695"/>
        <xdr:cNvSpPr/>
      </xdr:nvSpPr>
      <xdr:spPr>
        <a:xfrm>
          <a:off x="16268700" y="168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35434</xdr:rowOff>
    </xdr:from>
    <xdr:ext cx="534377" cy="259045"/>
    <xdr:sp macro="" textlink="">
      <xdr:nvSpPr>
        <xdr:cNvPr id="697" name="積立金該当値テキスト"/>
        <xdr:cNvSpPr txBox="1"/>
      </xdr:nvSpPr>
      <xdr:spPr>
        <a:xfrm>
          <a:off x="16370300" y="1666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85607</xdr:rowOff>
    </xdr:from>
    <xdr:to>
      <xdr:col>81</xdr:col>
      <xdr:colOff>101600</xdr:colOff>
      <xdr:row>99</xdr:row>
      <xdr:rowOff>15757</xdr:rowOff>
    </xdr:to>
    <xdr:sp macro="" textlink="">
      <xdr:nvSpPr>
        <xdr:cNvPr id="698" name="楕円 697"/>
        <xdr:cNvSpPr/>
      </xdr:nvSpPr>
      <xdr:spPr>
        <a:xfrm>
          <a:off x="15430500" y="1688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32284</xdr:rowOff>
    </xdr:from>
    <xdr:ext cx="534377" cy="259045"/>
    <xdr:sp macro="" textlink="">
      <xdr:nvSpPr>
        <xdr:cNvPr id="699" name="テキスト ボックス 698"/>
        <xdr:cNvSpPr txBox="1"/>
      </xdr:nvSpPr>
      <xdr:spPr>
        <a:xfrm>
          <a:off x="15214111" y="166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62719</xdr:rowOff>
    </xdr:from>
    <xdr:to>
      <xdr:col>76</xdr:col>
      <xdr:colOff>165100</xdr:colOff>
      <xdr:row>98</xdr:row>
      <xdr:rowOff>164319</xdr:rowOff>
    </xdr:to>
    <xdr:sp macro="" textlink="">
      <xdr:nvSpPr>
        <xdr:cNvPr id="700" name="楕円 699"/>
        <xdr:cNvSpPr/>
      </xdr:nvSpPr>
      <xdr:spPr>
        <a:xfrm>
          <a:off x="14541500" y="1686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9396</xdr:rowOff>
    </xdr:from>
    <xdr:ext cx="534377" cy="259045"/>
    <xdr:sp macro="" textlink="">
      <xdr:nvSpPr>
        <xdr:cNvPr id="701" name="テキスト ボックス 700"/>
        <xdr:cNvSpPr txBox="1"/>
      </xdr:nvSpPr>
      <xdr:spPr>
        <a:xfrm>
          <a:off x="14325111" y="166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168718</xdr:rowOff>
    </xdr:from>
    <xdr:to>
      <xdr:col>72</xdr:col>
      <xdr:colOff>38100</xdr:colOff>
      <xdr:row>98</xdr:row>
      <xdr:rowOff>98868</xdr:rowOff>
    </xdr:to>
    <xdr:sp macro="" textlink="">
      <xdr:nvSpPr>
        <xdr:cNvPr id="702" name="楕円 701"/>
        <xdr:cNvSpPr/>
      </xdr:nvSpPr>
      <xdr:spPr>
        <a:xfrm>
          <a:off x="13652500" y="167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115395</xdr:rowOff>
    </xdr:from>
    <xdr:ext cx="599010" cy="259045"/>
    <xdr:sp macro="" textlink="">
      <xdr:nvSpPr>
        <xdr:cNvPr id="703" name="テキスト ボックス 702"/>
        <xdr:cNvSpPr txBox="1"/>
      </xdr:nvSpPr>
      <xdr:spPr>
        <a:xfrm>
          <a:off x="13403795" y="1657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40704</xdr:rowOff>
    </xdr:from>
    <xdr:to>
      <xdr:col>67</xdr:col>
      <xdr:colOff>101600</xdr:colOff>
      <xdr:row>98</xdr:row>
      <xdr:rowOff>142304</xdr:rowOff>
    </xdr:to>
    <xdr:sp macro="" textlink="">
      <xdr:nvSpPr>
        <xdr:cNvPr id="704" name="楕円 703"/>
        <xdr:cNvSpPr/>
      </xdr:nvSpPr>
      <xdr:spPr>
        <a:xfrm>
          <a:off x="12763500" y="168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158831</xdr:rowOff>
    </xdr:from>
    <xdr:ext cx="534377" cy="259045"/>
    <xdr:sp macro="" textlink="">
      <xdr:nvSpPr>
        <xdr:cNvPr id="705" name="テキスト ボックス 704"/>
        <xdr:cNvSpPr txBox="1"/>
      </xdr:nvSpPr>
      <xdr:spPr>
        <a:xfrm>
          <a:off x="12547111" y="166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33477</xdr:rowOff>
    </xdr:from>
    <xdr:to>
      <xdr:col>102</xdr:col>
      <xdr:colOff>114300</xdr:colOff>
      <xdr:row>39</xdr:row>
      <xdr:rowOff>44450</xdr:rowOff>
    </xdr:to>
    <xdr:cxnSp macro="">
      <xdr:nvCxnSpPr>
        <xdr:cNvPr id="743" name="直線コネクタ 742"/>
        <xdr:cNvCxnSpPr/>
      </xdr:nvCxnSpPr>
      <xdr:spPr>
        <a:xfrm>
          <a:off x="18656300" y="672002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154127</xdr:rowOff>
    </xdr:from>
    <xdr:to>
      <xdr:col>98</xdr:col>
      <xdr:colOff>38100</xdr:colOff>
      <xdr:row>39</xdr:row>
      <xdr:rowOff>84277</xdr:rowOff>
    </xdr:to>
    <xdr:sp macro="" textlink="">
      <xdr:nvSpPr>
        <xdr:cNvPr id="761" name="楕円 760"/>
        <xdr:cNvSpPr/>
      </xdr:nvSpPr>
      <xdr:spPr>
        <a:xfrm>
          <a:off x="18605500" y="66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75404</xdr:rowOff>
    </xdr:from>
    <xdr:ext cx="378565" cy="259045"/>
    <xdr:sp macro="" textlink="">
      <xdr:nvSpPr>
        <xdr:cNvPr id="762" name="テキスト ボックス 761"/>
        <xdr:cNvSpPr txBox="1"/>
      </xdr:nvSpPr>
      <xdr:spPr>
        <a:xfrm>
          <a:off x="18467017" y="6761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120169</xdr:rowOff>
    </xdr:from>
    <xdr:to>
      <xdr:col>116</xdr:col>
      <xdr:colOff>63500</xdr:colOff>
      <xdr:row>58</xdr:row>
      <xdr:rowOff>120896</xdr:rowOff>
    </xdr:to>
    <xdr:cxnSp macro="">
      <xdr:nvCxnSpPr>
        <xdr:cNvPr id="789" name="直線コネクタ 788"/>
        <xdr:cNvCxnSpPr/>
      </xdr:nvCxnSpPr>
      <xdr:spPr>
        <a:xfrm flipV="1">
          <a:off x="21323300" y="10064269"/>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120896</xdr:rowOff>
    </xdr:from>
    <xdr:to>
      <xdr:col>111</xdr:col>
      <xdr:colOff>177800</xdr:colOff>
      <xdr:row>58</xdr:row>
      <xdr:rowOff>121115</xdr:rowOff>
    </xdr:to>
    <xdr:cxnSp macro="">
      <xdr:nvCxnSpPr>
        <xdr:cNvPr id="792" name="直線コネクタ 791"/>
        <xdr:cNvCxnSpPr/>
      </xdr:nvCxnSpPr>
      <xdr:spPr>
        <a:xfrm flipV="1">
          <a:off x="20434300" y="10064996"/>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120868</xdr:rowOff>
    </xdr:from>
    <xdr:to>
      <xdr:col>107</xdr:col>
      <xdr:colOff>50800</xdr:colOff>
      <xdr:row>58</xdr:row>
      <xdr:rowOff>121115</xdr:rowOff>
    </xdr:to>
    <xdr:cxnSp macro="">
      <xdr:nvCxnSpPr>
        <xdr:cNvPr id="795" name="直線コネクタ 794"/>
        <xdr:cNvCxnSpPr/>
      </xdr:nvCxnSpPr>
      <xdr:spPr>
        <a:xfrm>
          <a:off x="19545300" y="10064968"/>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797" name="テキスト ボックス 796"/>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120868</xdr:rowOff>
    </xdr:from>
    <xdr:to>
      <xdr:col>102</xdr:col>
      <xdr:colOff>114300</xdr:colOff>
      <xdr:row>58</xdr:row>
      <xdr:rowOff>121275</xdr:rowOff>
    </xdr:to>
    <xdr:cxnSp macro="">
      <xdr:nvCxnSpPr>
        <xdr:cNvPr id="798" name="直線コネクタ 797"/>
        <xdr:cNvCxnSpPr/>
      </xdr:nvCxnSpPr>
      <xdr:spPr>
        <a:xfrm flipV="1">
          <a:off x="18656300" y="10064968"/>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0" name="テキスト ボックス 799"/>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69369</xdr:rowOff>
    </xdr:from>
    <xdr:to>
      <xdr:col>116</xdr:col>
      <xdr:colOff>114300</xdr:colOff>
      <xdr:row>58</xdr:row>
      <xdr:rowOff>170969</xdr:rowOff>
    </xdr:to>
    <xdr:sp macro="" textlink="">
      <xdr:nvSpPr>
        <xdr:cNvPr id="808" name="楕円 807"/>
        <xdr:cNvSpPr/>
      </xdr:nvSpPr>
      <xdr:spPr>
        <a:xfrm>
          <a:off x="22110700" y="1001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28746</xdr:rowOff>
    </xdr:from>
    <xdr:ext cx="469744" cy="259045"/>
    <xdr:sp macro="" textlink="">
      <xdr:nvSpPr>
        <xdr:cNvPr id="809" name="貸付金該当値テキスト"/>
        <xdr:cNvSpPr txBox="1"/>
      </xdr:nvSpPr>
      <xdr:spPr>
        <a:xfrm>
          <a:off x="22212300" y="980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70096</xdr:rowOff>
    </xdr:from>
    <xdr:to>
      <xdr:col>112</xdr:col>
      <xdr:colOff>38100</xdr:colOff>
      <xdr:row>59</xdr:row>
      <xdr:rowOff>246</xdr:rowOff>
    </xdr:to>
    <xdr:sp macro="" textlink="">
      <xdr:nvSpPr>
        <xdr:cNvPr id="810" name="楕円 809"/>
        <xdr:cNvSpPr/>
      </xdr:nvSpPr>
      <xdr:spPr>
        <a:xfrm>
          <a:off x="21272500" y="10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16773</xdr:rowOff>
    </xdr:from>
    <xdr:ext cx="469744" cy="259045"/>
    <xdr:sp macro="" textlink="">
      <xdr:nvSpPr>
        <xdr:cNvPr id="811" name="テキスト ボックス 810"/>
        <xdr:cNvSpPr txBox="1"/>
      </xdr:nvSpPr>
      <xdr:spPr>
        <a:xfrm>
          <a:off x="21088428" y="9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70315</xdr:rowOff>
    </xdr:from>
    <xdr:to>
      <xdr:col>107</xdr:col>
      <xdr:colOff>101600</xdr:colOff>
      <xdr:row>59</xdr:row>
      <xdr:rowOff>465</xdr:rowOff>
    </xdr:to>
    <xdr:sp macro="" textlink="">
      <xdr:nvSpPr>
        <xdr:cNvPr id="812" name="楕円 811"/>
        <xdr:cNvSpPr/>
      </xdr:nvSpPr>
      <xdr:spPr>
        <a:xfrm>
          <a:off x="20383500" y="100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16992</xdr:rowOff>
    </xdr:from>
    <xdr:ext cx="469744" cy="259045"/>
    <xdr:sp macro="" textlink="">
      <xdr:nvSpPr>
        <xdr:cNvPr id="813" name="テキスト ボックス 812"/>
        <xdr:cNvSpPr txBox="1"/>
      </xdr:nvSpPr>
      <xdr:spPr>
        <a:xfrm>
          <a:off x="20199428" y="97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70068</xdr:rowOff>
    </xdr:from>
    <xdr:to>
      <xdr:col>102</xdr:col>
      <xdr:colOff>165100</xdr:colOff>
      <xdr:row>59</xdr:row>
      <xdr:rowOff>218</xdr:rowOff>
    </xdr:to>
    <xdr:sp macro="" textlink="">
      <xdr:nvSpPr>
        <xdr:cNvPr id="814" name="楕円 813"/>
        <xdr:cNvSpPr/>
      </xdr:nvSpPr>
      <xdr:spPr>
        <a:xfrm>
          <a:off x="19494500" y="1001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16745</xdr:rowOff>
    </xdr:from>
    <xdr:ext cx="469744" cy="259045"/>
    <xdr:sp macro="" textlink="">
      <xdr:nvSpPr>
        <xdr:cNvPr id="815" name="テキスト ボックス 814"/>
        <xdr:cNvSpPr txBox="1"/>
      </xdr:nvSpPr>
      <xdr:spPr>
        <a:xfrm>
          <a:off x="19310428" y="978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70475</xdr:rowOff>
    </xdr:from>
    <xdr:to>
      <xdr:col>98</xdr:col>
      <xdr:colOff>38100</xdr:colOff>
      <xdr:row>59</xdr:row>
      <xdr:rowOff>625</xdr:rowOff>
    </xdr:to>
    <xdr:sp macro="" textlink="">
      <xdr:nvSpPr>
        <xdr:cNvPr id="816" name="楕円 815"/>
        <xdr:cNvSpPr/>
      </xdr:nvSpPr>
      <xdr:spPr>
        <a:xfrm>
          <a:off x="18605500" y="100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163202</xdr:rowOff>
    </xdr:from>
    <xdr:ext cx="469744" cy="259045"/>
    <xdr:sp macro="" textlink="">
      <xdr:nvSpPr>
        <xdr:cNvPr id="817" name="テキスト ボックス 816"/>
        <xdr:cNvSpPr txBox="1"/>
      </xdr:nvSpPr>
      <xdr:spPr>
        <a:xfrm>
          <a:off x="18421428" y="1010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161734</xdr:rowOff>
    </xdr:from>
    <xdr:to>
      <xdr:col>116</xdr:col>
      <xdr:colOff>63500</xdr:colOff>
      <xdr:row>73</xdr:row>
      <xdr:rowOff>8661</xdr:rowOff>
    </xdr:to>
    <xdr:cxnSp macro="">
      <xdr:nvCxnSpPr>
        <xdr:cNvPr id="847" name="直線コネクタ 846"/>
        <xdr:cNvCxnSpPr/>
      </xdr:nvCxnSpPr>
      <xdr:spPr>
        <a:xfrm flipV="1">
          <a:off x="21323300" y="12506134"/>
          <a:ext cx="8382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8661</xdr:rowOff>
    </xdr:from>
    <xdr:to>
      <xdr:col>111</xdr:col>
      <xdr:colOff>177800</xdr:colOff>
      <xdr:row>73</xdr:row>
      <xdr:rowOff>86779</xdr:rowOff>
    </xdr:to>
    <xdr:cxnSp macro="">
      <xdr:nvCxnSpPr>
        <xdr:cNvPr id="850" name="直線コネクタ 849"/>
        <xdr:cNvCxnSpPr/>
      </xdr:nvCxnSpPr>
      <xdr:spPr>
        <a:xfrm flipV="1">
          <a:off x="20434300" y="12524511"/>
          <a:ext cx="889000" cy="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86779</xdr:rowOff>
    </xdr:from>
    <xdr:to>
      <xdr:col>107</xdr:col>
      <xdr:colOff>50800</xdr:colOff>
      <xdr:row>73</xdr:row>
      <xdr:rowOff>164592</xdr:rowOff>
    </xdr:to>
    <xdr:cxnSp macro="">
      <xdr:nvCxnSpPr>
        <xdr:cNvPr id="853" name="直線コネクタ 852"/>
        <xdr:cNvCxnSpPr/>
      </xdr:nvCxnSpPr>
      <xdr:spPr>
        <a:xfrm flipV="1">
          <a:off x="19545300" y="12602629"/>
          <a:ext cx="889000" cy="7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164592</xdr:rowOff>
    </xdr:from>
    <xdr:to>
      <xdr:col>102</xdr:col>
      <xdr:colOff>114300</xdr:colOff>
      <xdr:row>74</xdr:row>
      <xdr:rowOff>6845</xdr:rowOff>
    </xdr:to>
    <xdr:cxnSp macro="">
      <xdr:nvCxnSpPr>
        <xdr:cNvPr id="856" name="直線コネクタ 855"/>
        <xdr:cNvCxnSpPr/>
      </xdr:nvCxnSpPr>
      <xdr:spPr>
        <a:xfrm flipV="1">
          <a:off x="18656300" y="12680442"/>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110934</xdr:rowOff>
    </xdr:from>
    <xdr:to>
      <xdr:col>116</xdr:col>
      <xdr:colOff>114300</xdr:colOff>
      <xdr:row>73</xdr:row>
      <xdr:rowOff>41084</xdr:rowOff>
    </xdr:to>
    <xdr:sp macro="" textlink="">
      <xdr:nvSpPr>
        <xdr:cNvPr id="866" name="楕円 865"/>
        <xdr:cNvSpPr/>
      </xdr:nvSpPr>
      <xdr:spPr>
        <a:xfrm>
          <a:off x="22110700" y="124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133811</xdr:rowOff>
    </xdr:from>
    <xdr:ext cx="599010" cy="259045"/>
    <xdr:sp macro="" textlink="">
      <xdr:nvSpPr>
        <xdr:cNvPr id="867" name="繰出金該当値テキスト"/>
        <xdr:cNvSpPr txBox="1"/>
      </xdr:nvSpPr>
      <xdr:spPr>
        <a:xfrm>
          <a:off x="22212300" y="1230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129311</xdr:rowOff>
    </xdr:from>
    <xdr:to>
      <xdr:col>112</xdr:col>
      <xdr:colOff>38100</xdr:colOff>
      <xdr:row>73</xdr:row>
      <xdr:rowOff>59461</xdr:rowOff>
    </xdr:to>
    <xdr:sp macro="" textlink="">
      <xdr:nvSpPr>
        <xdr:cNvPr id="868" name="楕円 867"/>
        <xdr:cNvSpPr/>
      </xdr:nvSpPr>
      <xdr:spPr>
        <a:xfrm>
          <a:off x="21272500" y="124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75988</xdr:rowOff>
    </xdr:from>
    <xdr:ext cx="599010" cy="259045"/>
    <xdr:sp macro="" textlink="">
      <xdr:nvSpPr>
        <xdr:cNvPr id="869" name="テキスト ボックス 868"/>
        <xdr:cNvSpPr txBox="1"/>
      </xdr:nvSpPr>
      <xdr:spPr>
        <a:xfrm>
          <a:off x="21023795" y="1224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35979</xdr:rowOff>
    </xdr:from>
    <xdr:to>
      <xdr:col>107</xdr:col>
      <xdr:colOff>101600</xdr:colOff>
      <xdr:row>73</xdr:row>
      <xdr:rowOff>137579</xdr:rowOff>
    </xdr:to>
    <xdr:sp macro="" textlink="">
      <xdr:nvSpPr>
        <xdr:cNvPr id="870" name="楕円 869"/>
        <xdr:cNvSpPr/>
      </xdr:nvSpPr>
      <xdr:spPr>
        <a:xfrm>
          <a:off x="20383500" y="125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154106</xdr:rowOff>
    </xdr:from>
    <xdr:ext cx="599010" cy="259045"/>
    <xdr:sp macro="" textlink="">
      <xdr:nvSpPr>
        <xdr:cNvPr id="871" name="テキスト ボックス 870"/>
        <xdr:cNvSpPr txBox="1"/>
      </xdr:nvSpPr>
      <xdr:spPr>
        <a:xfrm>
          <a:off x="20134795" y="123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113792</xdr:rowOff>
    </xdr:from>
    <xdr:to>
      <xdr:col>102</xdr:col>
      <xdr:colOff>165100</xdr:colOff>
      <xdr:row>74</xdr:row>
      <xdr:rowOff>43942</xdr:rowOff>
    </xdr:to>
    <xdr:sp macro="" textlink="">
      <xdr:nvSpPr>
        <xdr:cNvPr id="872" name="楕円 871"/>
        <xdr:cNvSpPr/>
      </xdr:nvSpPr>
      <xdr:spPr>
        <a:xfrm>
          <a:off x="19494500" y="126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60469</xdr:rowOff>
    </xdr:from>
    <xdr:ext cx="599010" cy="259045"/>
    <xdr:sp macro="" textlink="">
      <xdr:nvSpPr>
        <xdr:cNvPr id="873" name="テキスト ボックス 872"/>
        <xdr:cNvSpPr txBox="1"/>
      </xdr:nvSpPr>
      <xdr:spPr>
        <a:xfrm>
          <a:off x="19245795" y="1240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127495</xdr:rowOff>
    </xdr:from>
    <xdr:to>
      <xdr:col>98</xdr:col>
      <xdr:colOff>38100</xdr:colOff>
      <xdr:row>74</xdr:row>
      <xdr:rowOff>57645</xdr:rowOff>
    </xdr:to>
    <xdr:sp macro="" textlink="">
      <xdr:nvSpPr>
        <xdr:cNvPr id="874" name="楕円 873"/>
        <xdr:cNvSpPr/>
      </xdr:nvSpPr>
      <xdr:spPr>
        <a:xfrm>
          <a:off x="18605500" y="126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74172</xdr:rowOff>
    </xdr:from>
    <xdr:ext cx="599010" cy="259045"/>
    <xdr:sp macro="" textlink="">
      <xdr:nvSpPr>
        <xdr:cNvPr id="875" name="テキスト ボックス 874"/>
        <xdr:cNvSpPr txBox="1"/>
      </xdr:nvSpPr>
      <xdr:spPr>
        <a:xfrm>
          <a:off x="18356795" y="1241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1,001,714</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円となっている。類似団体と比較すると人件費、物件費、維持補修費、公債費、繰出金の項目で、類似団体内順位が</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位前後と高くなっている。類似団体と比較すると、公債費も高止まりの状況にあって、投資的な事業を行っており、義務的経費の支出と投資的経費の支出が重なっている状況にある。求められる行政課題に対応するため、必要な事業展開を実施した結果である。</a:t>
          </a:r>
        </a:p>
        <a:p>
          <a:r>
            <a:rPr kumimoji="1" lang="ja-JP" altLang="en-US" sz="1300">
              <a:latin typeface="ＭＳ Ｐゴシック" panose="020B0600070205080204" pitchFamily="50" charset="-128"/>
              <a:ea typeface="ＭＳ Ｐゴシック" panose="020B0600070205080204" pitchFamily="50" charset="-128"/>
            </a:rPr>
            <a:t>その中にあっても、財政運営の弾力化を持たせるための財政調整基金等への積み立ても実施し、中長期的な視点を持った行政運営に努めている。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6,155
6,101
298.18
6,418,301
6,165,549
182,123
3,464,618
7,497,603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114046</xdr:rowOff>
    </xdr:from>
    <xdr:to>
      <xdr:col>24</xdr:col>
      <xdr:colOff>63500</xdr:colOff>
      <xdr:row>30</xdr:row>
      <xdr:rowOff>144526</xdr:rowOff>
    </xdr:to>
    <xdr:cxnSp macro="">
      <xdr:nvCxnSpPr>
        <xdr:cNvPr id="61" name="直線コネクタ 60"/>
        <xdr:cNvCxnSpPr/>
      </xdr:nvCxnSpPr>
      <xdr:spPr>
        <a:xfrm>
          <a:off x="3797300" y="5257546"/>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114046</xdr:rowOff>
    </xdr:from>
    <xdr:to>
      <xdr:col>19</xdr:col>
      <xdr:colOff>177800</xdr:colOff>
      <xdr:row>31</xdr:row>
      <xdr:rowOff>13589</xdr:rowOff>
    </xdr:to>
    <xdr:cxnSp macro="">
      <xdr:nvCxnSpPr>
        <xdr:cNvPr id="64" name="直線コネクタ 63"/>
        <xdr:cNvCxnSpPr/>
      </xdr:nvCxnSpPr>
      <xdr:spPr>
        <a:xfrm flipV="1">
          <a:off x="2908300" y="525754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13589</xdr:rowOff>
    </xdr:from>
    <xdr:to>
      <xdr:col>15</xdr:col>
      <xdr:colOff>50800</xdr:colOff>
      <xdr:row>31</xdr:row>
      <xdr:rowOff>73025</xdr:rowOff>
    </xdr:to>
    <xdr:cxnSp macro="">
      <xdr:nvCxnSpPr>
        <xdr:cNvPr id="67" name="直線コネクタ 66"/>
        <xdr:cNvCxnSpPr/>
      </xdr:nvCxnSpPr>
      <xdr:spPr>
        <a:xfrm flipV="1">
          <a:off x="2019300" y="532853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73025</xdr:rowOff>
    </xdr:from>
    <xdr:to>
      <xdr:col>10</xdr:col>
      <xdr:colOff>114300</xdr:colOff>
      <xdr:row>31</xdr:row>
      <xdr:rowOff>130302</xdr:rowOff>
    </xdr:to>
    <xdr:cxnSp macro="">
      <xdr:nvCxnSpPr>
        <xdr:cNvPr id="70" name="直線コネクタ 69"/>
        <xdr:cNvCxnSpPr/>
      </xdr:nvCxnSpPr>
      <xdr:spPr>
        <a:xfrm flipV="1">
          <a:off x="1130300" y="5387975"/>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93726</xdr:rowOff>
    </xdr:from>
    <xdr:to>
      <xdr:col>24</xdr:col>
      <xdr:colOff>114300</xdr:colOff>
      <xdr:row>31</xdr:row>
      <xdr:rowOff>23876</xdr:rowOff>
    </xdr:to>
    <xdr:sp macro="" textlink="">
      <xdr:nvSpPr>
        <xdr:cNvPr id="80" name="楕円 79"/>
        <xdr:cNvSpPr/>
      </xdr:nvSpPr>
      <xdr:spPr>
        <a:xfrm>
          <a:off x="4584700" y="523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8653</xdr:rowOff>
    </xdr:from>
    <xdr:ext cx="534377" cy="259045"/>
    <xdr:sp macro="" textlink="">
      <xdr:nvSpPr>
        <xdr:cNvPr id="81" name="議会費該当値テキスト"/>
        <xdr:cNvSpPr txBox="1"/>
      </xdr:nvSpPr>
      <xdr:spPr>
        <a:xfrm>
          <a:off x="4686300" y="51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63246</xdr:rowOff>
    </xdr:from>
    <xdr:to>
      <xdr:col>20</xdr:col>
      <xdr:colOff>38100</xdr:colOff>
      <xdr:row>30</xdr:row>
      <xdr:rowOff>164846</xdr:rowOff>
    </xdr:to>
    <xdr:sp macro="" textlink="">
      <xdr:nvSpPr>
        <xdr:cNvPr id="82" name="楕円 81"/>
        <xdr:cNvSpPr/>
      </xdr:nvSpPr>
      <xdr:spPr>
        <a:xfrm>
          <a:off x="3746500" y="52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9923</xdr:rowOff>
    </xdr:from>
    <xdr:ext cx="534377" cy="259045"/>
    <xdr:sp macro="" textlink="">
      <xdr:nvSpPr>
        <xdr:cNvPr id="83" name="テキスト ボックス 82"/>
        <xdr:cNvSpPr txBox="1"/>
      </xdr:nvSpPr>
      <xdr:spPr>
        <a:xfrm>
          <a:off x="3530111" y="49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134239</xdr:rowOff>
    </xdr:from>
    <xdr:to>
      <xdr:col>15</xdr:col>
      <xdr:colOff>101600</xdr:colOff>
      <xdr:row>31</xdr:row>
      <xdr:rowOff>64389</xdr:rowOff>
    </xdr:to>
    <xdr:sp macro="" textlink="">
      <xdr:nvSpPr>
        <xdr:cNvPr id="84" name="楕円 83"/>
        <xdr:cNvSpPr/>
      </xdr:nvSpPr>
      <xdr:spPr>
        <a:xfrm>
          <a:off x="2857500" y="52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80916</xdr:rowOff>
    </xdr:from>
    <xdr:ext cx="534377" cy="259045"/>
    <xdr:sp macro="" textlink="">
      <xdr:nvSpPr>
        <xdr:cNvPr id="85" name="テキスト ボックス 84"/>
        <xdr:cNvSpPr txBox="1"/>
      </xdr:nvSpPr>
      <xdr:spPr>
        <a:xfrm>
          <a:off x="2641111" y="50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22225</xdr:rowOff>
    </xdr:from>
    <xdr:to>
      <xdr:col>10</xdr:col>
      <xdr:colOff>165100</xdr:colOff>
      <xdr:row>31</xdr:row>
      <xdr:rowOff>123825</xdr:rowOff>
    </xdr:to>
    <xdr:sp macro="" textlink="">
      <xdr:nvSpPr>
        <xdr:cNvPr id="86" name="楕円 85"/>
        <xdr:cNvSpPr/>
      </xdr:nvSpPr>
      <xdr:spPr>
        <a:xfrm>
          <a:off x="1968500" y="53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140352</xdr:rowOff>
    </xdr:from>
    <xdr:ext cx="534377" cy="259045"/>
    <xdr:sp macro="" textlink="">
      <xdr:nvSpPr>
        <xdr:cNvPr id="87" name="テキスト ボックス 86"/>
        <xdr:cNvSpPr txBox="1"/>
      </xdr:nvSpPr>
      <xdr:spPr>
        <a:xfrm>
          <a:off x="1752111" y="51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79502</xdr:rowOff>
    </xdr:from>
    <xdr:to>
      <xdr:col>6</xdr:col>
      <xdr:colOff>38100</xdr:colOff>
      <xdr:row>32</xdr:row>
      <xdr:rowOff>9652</xdr:rowOff>
    </xdr:to>
    <xdr:sp macro="" textlink="">
      <xdr:nvSpPr>
        <xdr:cNvPr id="88" name="楕円 87"/>
        <xdr:cNvSpPr/>
      </xdr:nvSpPr>
      <xdr:spPr>
        <a:xfrm>
          <a:off x="10795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26179</xdr:rowOff>
    </xdr:from>
    <xdr:ext cx="534377" cy="259045"/>
    <xdr:sp macro="" textlink="">
      <xdr:nvSpPr>
        <xdr:cNvPr id="89" name="テキスト ボックス 88"/>
        <xdr:cNvSpPr txBox="1"/>
      </xdr:nvSpPr>
      <xdr:spPr>
        <a:xfrm>
          <a:off x="863111" y="51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162556</xdr:rowOff>
    </xdr:from>
    <xdr:to>
      <xdr:col>24</xdr:col>
      <xdr:colOff>63500</xdr:colOff>
      <xdr:row>57</xdr:row>
      <xdr:rowOff>164733</xdr:rowOff>
    </xdr:to>
    <xdr:cxnSp macro="">
      <xdr:nvCxnSpPr>
        <xdr:cNvPr id="120" name="直線コネクタ 119"/>
        <xdr:cNvCxnSpPr/>
      </xdr:nvCxnSpPr>
      <xdr:spPr>
        <a:xfrm flipV="1">
          <a:off x="3797300" y="993520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70981</xdr:rowOff>
    </xdr:from>
    <xdr:to>
      <xdr:col>19</xdr:col>
      <xdr:colOff>177800</xdr:colOff>
      <xdr:row>57</xdr:row>
      <xdr:rowOff>164733</xdr:rowOff>
    </xdr:to>
    <xdr:cxnSp macro="">
      <xdr:nvCxnSpPr>
        <xdr:cNvPr id="123" name="直線コネクタ 122"/>
        <xdr:cNvCxnSpPr/>
      </xdr:nvCxnSpPr>
      <xdr:spPr>
        <a:xfrm>
          <a:off x="2908300" y="9843631"/>
          <a:ext cx="889000" cy="9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70981</xdr:rowOff>
    </xdr:from>
    <xdr:to>
      <xdr:col>15</xdr:col>
      <xdr:colOff>50800</xdr:colOff>
      <xdr:row>57</xdr:row>
      <xdr:rowOff>89391</xdr:rowOff>
    </xdr:to>
    <xdr:cxnSp macro="">
      <xdr:nvCxnSpPr>
        <xdr:cNvPr id="126" name="直線コネクタ 125"/>
        <xdr:cNvCxnSpPr/>
      </xdr:nvCxnSpPr>
      <xdr:spPr>
        <a:xfrm flipV="1">
          <a:off x="2019300" y="9843631"/>
          <a:ext cx="8890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89391</xdr:rowOff>
    </xdr:from>
    <xdr:to>
      <xdr:col>10</xdr:col>
      <xdr:colOff>114300</xdr:colOff>
      <xdr:row>58</xdr:row>
      <xdr:rowOff>6562</xdr:rowOff>
    </xdr:to>
    <xdr:cxnSp macro="">
      <xdr:nvCxnSpPr>
        <xdr:cNvPr id="129" name="直線コネクタ 128"/>
        <xdr:cNvCxnSpPr/>
      </xdr:nvCxnSpPr>
      <xdr:spPr>
        <a:xfrm flipV="1">
          <a:off x="1130300" y="9862041"/>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111756</xdr:rowOff>
    </xdr:from>
    <xdr:to>
      <xdr:col>24</xdr:col>
      <xdr:colOff>114300</xdr:colOff>
      <xdr:row>58</xdr:row>
      <xdr:rowOff>41906</xdr:rowOff>
    </xdr:to>
    <xdr:sp macro="" textlink="">
      <xdr:nvSpPr>
        <xdr:cNvPr id="139" name="楕円 138"/>
        <xdr:cNvSpPr/>
      </xdr:nvSpPr>
      <xdr:spPr>
        <a:xfrm>
          <a:off x="4584700" y="98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134633</xdr:rowOff>
    </xdr:from>
    <xdr:ext cx="599010" cy="259045"/>
    <xdr:sp macro="" textlink="">
      <xdr:nvSpPr>
        <xdr:cNvPr id="140" name="総務費該当値テキスト"/>
        <xdr:cNvSpPr txBox="1"/>
      </xdr:nvSpPr>
      <xdr:spPr>
        <a:xfrm>
          <a:off x="4686300" y="973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113933</xdr:rowOff>
    </xdr:from>
    <xdr:to>
      <xdr:col>20</xdr:col>
      <xdr:colOff>38100</xdr:colOff>
      <xdr:row>58</xdr:row>
      <xdr:rowOff>44083</xdr:rowOff>
    </xdr:to>
    <xdr:sp macro="" textlink="">
      <xdr:nvSpPr>
        <xdr:cNvPr id="141" name="楕円 140"/>
        <xdr:cNvSpPr/>
      </xdr:nvSpPr>
      <xdr:spPr>
        <a:xfrm>
          <a:off x="3746500" y="98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60610</xdr:rowOff>
    </xdr:from>
    <xdr:ext cx="599010" cy="259045"/>
    <xdr:sp macro="" textlink="">
      <xdr:nvSpPr>
        <xdr:cNvPr id="142" name="テキスト ボックス 141"/>
        <xdr:cNvSpPr txBox="1"/>
      </xdr:nvSpPr>
      <xdr:spPr>
        <a:xfrm>
          <a:off x="3497795" y="966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20181</xdr:rowOff>
    </xdr:from>
    <xdr:to>
      <xdr:col>15</xdr:col>
      <xdr:colOff>101600</xdr:colOff>
      <xdr:row>57</xdr:row>
      <xdr:rowOff>121781</xdr:rowOff>
    </xdr:to>
    <xdr:sp macro="" textlink="">
      <xdr:nvSpPr>
        <xdr:cNvPr id="143" name="楕円 142"/>
        <xdr:cNvSpPr/>
      </xdr:nvSpPr>
      <xdr:spPr>
        <a:xfrm>
          <a:off x="2857500" y="97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138308</xdr:rowOff>
    </xdr:from>
    <xdr:ext cx="599010" cy="259045"/>
    <xdr:sp macro="" textlink="">
      <xdr:nvSpPr>
        <xdr:cNvPr id="144" name="テキスト ボックス 143"/>
        <xdr:cNvSpPr txBox="1"/>
      </xdr:nvSpPr>
      <xdr:spPr>
        <a:xfrm>
          <a:off x="2608795" y="956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38591</xdr:rowOff>
    </xdr:from>
    <xdr:to>
      <xdr:col>10</xdr:col>
      <xdr:colOff>165100</xdr:colOff>
      <xdr:row>57</xdr:row>
      <xdr:rowOff>140191</xdr:rowOff>
    </xdr:to>
    <xdr:sp macro="" textlink="">
      <xdr:nvSpPr>
        <xdr:cNvPr id="145" name="楕円 144"/>
        <xdr:cNvSpPr/>
      </xdr:nvSpPr>
      <xdr:spPr>
        <a:xfrm>
          <a:off x="1968500" y="98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156718</xdr:rowOff>
    </xdr:from>
    <xdr:ext cx="599010" cy="259045"/>
    <xdr:sp macro="" textlink="">
      <xdr:nvSpPr>
        <xdr:cNvPr id="146" name="テキスト ボックス 145"/>
        <xdr:cNvSpPr txBox="1"/>
      </xdr:nvSpPr>
      <xdr:spPr>
        <a:xfrm>
          <a:off x="1719795" y="958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127212</xdr:rowOff>
    </xdr:from>
    <xdr:to>
      <xdr:col>6</xdr:col>
      <xdr:colOff>38100</xdr:colOff>
      <xdr:row>58</xdr:row>
      <xdr:rowOff>57362</xdr:rowOff>
    </xdr:to>
    <xdr:sp macro="" textlink="">
      <xdr:nvSpPr>
        <xdr:cNvPr id="147" name="楕円 146"/>
        <xdr:cNvSpPr/>
      </xdr:nvSpPr>
      <xdr:spPr>
        <a:xfrm>
          <a:off x="1079500" y="98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73889</xdr:rowOff>
    </xdr:from>
    <xdr:ext cx="599010" cy="259045"/>
    <xdr:sp macro="" textlink="">
      <xdr:nvSpPr>
        <xdr:cNvPr id="148" name="テキスト ボックス 147"/>
        <xdr:cNvSpPr txBox="1"/>
      </xdr:nvSpPr>
      <xdr:spPr>
        <a:xfrm>
          <a:off x="830795" y="967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11449</xdr:rowOff>
    </xdr:from>
    <xdr:to>
      <xdr:col>24</xdr:col>
      <xdr:colOff>63500</xdr:colOff>
      <xdr:row>76</xdr:row>
      <xdr:rowOff>33338</xdr:rowOff>
    </xdr:to>
    <xdr:cxnSp macro="">
      <xdr:nvCxnSpPr>
        <xdr:cNvPr id="174" name="直線コネクタ 173"/>
        <xdr:cNvCxnSpPr/>
      </xdr:nvCxnSpPr>
      <xdr:spPr>
        <a:xfrm flipV="1">
          <a:off x="3797300" y="13041649"/>
          <a:ext cx="8382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27640</xdr:rowOff>
    </xdr:from>
    <xdr:to>
      <xdr:col>19</xdr:col>
      <xdr:colOff>177800</xdr:colOff>
      <xdr:row>76</xdr:row>
      <xdr:rowOff>33338</xdr:rowOff>
    </xdr:to>
    <xdr:cxnSp macro="">
      <xdr:nvCxnSpPr>
        <xdr:cNvPr id="177" name="直線コネクタ 176"/>
        <xdr:cNvCxnSpPr/>
      </xdr:nvCxnSpPr>
      <xdr:spPr>
        <a:xfrm>
          <a:off x="2908300" y="13057840"/>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150016</xdr:rowOff>
    </xdr:from>
    <xdr:to>
      <xdr:col>15</xdr:col>
      <xdr:colOff>50800</xdr:colOff>
      <xdr:row>76</xdr:row>
      <xdr:rowOff>27640</xdr:rowOff>
    </xdr:to>
    <xdr:cxnSp macro="">
      <xdr:nvCxnSpPr>
        <xdr:cNvPr id="180" name="直線コネクタ 179"/>
        <xdr:cNvCxnSpPr/>
      </xdr:nvCxnSpPr>
      <xdr:spPr>
        <a:xfrm>
          <a:off x="2019300" y="12494416"/>
          <a:ext cx="889000" cy="5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150016</xdr:rowOff>
    </xdr:from>
    <xdr:to>
      <xdr:col>10</xdr:col>
      <xdr:colOff>114300</xdr:colOff>
      <xdr:row>76</xdr:row>
      <xdr:rowOff>7021</xdr:rowOff>
    </xdr:to>
    <xdr:cxnSp macro="">
      <xdr:nvCxnSpPr>
        <xdr:cNvPr id="183" name="直線コネクタ 182"/>
        <xdr:cNvCxnSpPr/>
      </xdr:nvCxnSpPr>
      <xdr:spPr>
        <a:xfrm flipV="1">
          <a:off x="1130300" y="12494416"/>
          <a:ext cx="889000" cy="5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132100</xdr:rowOff>
    </xdr:from>
    <xdr:to>
      <xdr:col>24</xdr:col>
      <xdr:colOff>114300</xdr:colOff>
      <xdr:row>76</xdr:row>
      <xdr:rowOff>62250</xdr:rowOff>
    </xdr:to>
    <xdr:sp macro="" textlink="">
      <xdr:nvSpPr>
        <xdr:cNvPr id="193" name="楕円 192"/>
        <xdr:cNvSpPr/>
      </xdr:nvSpPr>
      <xdr:spPr>
        <a:xfrm>
          <a:off x="4584700" y="1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110527</xdr:rowOff>
    </xdr:from>
    <xdr:ext cx="599010" cy="259045"/>
    <xdr:sp macro="" textlink="">
      <xdr:nvSpPr>
        <xdr:cNvPr id="194" name="民生費該当値テキスト"/>
        <xdr:cNvSpPr txBox="1"/>
      </xdr:nvSpPr>
      <xdr:spPr>
        <a:xfrm>
          <a:off x="4686300" y="1296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153988</xdr:rowOff>
    </xdr:from>
    <xdr:to>
      <xdr:col>20</xdr:col>
      <xdr:colOff>38100</xdr:colOff>
      <xdr:row>76</xdr:row>
      <xdr:rowOff>84138</xdr:rowOff>
    </xdr:to>
    <xdr:sp macro="" textlink="">
      <xdr:nvSpPr>
        <xdr:cNvPr id="195" name="楕円 194"/>
        <xdr:cNvSpPr/>
      </xdr:nvSpPr>
      <xdr:spPr>
        <a:xfrm>
          <a:off x="3746500" y="130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100665</xdr:rowOff>
    </xdr:from>
    <xdr:ext cx="599010" cy="259045"/>
    <xdr:sp macro="" textlink="">
      <xdr:nvSpPr>
        <xdr:cNvPr id="196" name="テキスト ボックス 195"/>
        <xdr:cNvSpPr txBox="1"/>
      </xdr:nvSpPr>
      <xdr:spPr>
        <a:xfrm>
          <a:off x="3497795" y="127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148290</xdr:rowOff>
    </xdr:from>
    <xdr:to>
      <xdr:col>15</xdr:col>
      <xdr:colOff>101600</xdr:colOff>
      <xdr:row>76</xdr:row>
      <xdr:rowOff>78440</xdr:rowOff>
    </xdr:to>
    <xdr:sp macro="" textlink="">
      <xdr:nvSpPr>
        <xdr:cNvPr id="197" name="楕円 196"/>
        <xdr:cNvSpPr/>
      </xdr:nvSpPr>
      <xdr:spPr>
        <a:xfrm>
          <a:off x="2857500" y="13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94967</xdr:rowOff>
    </xdr:from>
    <xdr:ext cx="599010" cy="259045"/>
    <xdr:sp macro="" textlink="">
      <xdr:nvSpPr>
        <xdr:cNvPr id="198" name="テキスト ボックス 197"/>
        <xdr:cNvSpPr txBox="1"/>
      </xdr:nvSpPr>
      <xdr:spPr>
        <a:xfrm>
          <a:off x="2608795" y="127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99216</xdr:rowOff>
    </xdr:from>
    <xdr:to>
      <xdr:col>10</xdr:col>
      <xdr:colOff>165100</xdr:colOff>
      <xdr:row>73</xdr:row>
      <xdr:rowOff>29366</xdr:rowOff>
    </xdr:to>
    <xdr:sp macro="" textlink="">
      <xdr:nvSpPr>
        <xdr:cNvPr id="199" name="楕円 198"/>
        <xdr:cNvSpPr/>
      </xdr:nvSpPr>
      <xdr:spPr>
        <a:xfrm>
          <a:off x="1968500" y="1244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45893</xdr:rowOff>
    </xdr:from>
    <xdr:ext cx="599010" cy="259045"/>
    <xdr:sp macro="" textlink="">
      <xdr:nvSpPr>
        <xdr:cNvPr id="200" name="テキスト ボックス 199"/>
        <xdr:cNvSpPr txBox="1"/>
      </xdr:nvSpPr>
      <xdr:spPr>
        <a:xfrm>
          <a:off x="1719795" y="1221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127671</xdr:rowOff>
    </xdr:from>
    <xdr:to>
      <xdr:col>6</xdr:col>
      <xdr:colOff>38100</xdr:colOff>
      <xdr:row>76</xdr:row>
      <xdr:rowOff>57820</xdr:rowOff>
    </xdr:to>
    <xdr:sp macro="" textlink="">
      <xdr:nvSpPr>
        <xdr:cNvPr id="201" name="楕円 200"/>
        <xdr:cNvSpPr/>
      </xdr:nvSpPr>
      <xdr:spPr>
        <a:xfrm>
          <a:off x="1079500" y="129864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74348</xdr:rowOff>
    </xdr:from>
    <xdr:ext cx="599010" cy="259045"/>
    <xdr:sp macro="" textlink="">
      <xdr:nvSpPr>
        <xdr:cNvPr id="202" name="テキスト ボックス 201"/>
        <xdr:cNvSpPr txBox="1"/>
      </xdr:nvSpPr>
      <xdr:spPr>
        <a:xfrm>
          <a:off x="830795" y="1276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136868</xdr:rowOff>
    </xdr:from>
    <xdr:to>
      <xdr:col>24</xdr:col>
      <xdr:colOff>63500</xdr:colOff>
      <xdr:row>97</xdr:row>
      <xdr:rowOff>146352</xdr:rowOff>
    </xdr:to>
    <xdr:cxnSp macro="">
      <xdr:nvCxnSpPr>
        <xdr:cNvPr id="229" name="直線コネクタ 228"/>
        <xdr:cNvCxnSpPr/>
      </xdr:nvCxnSpPr>
      <xdr:spPr>
        <a:xfrm flipV="1">
          <a:off x="3797300" y="16767518"/>
          <a:ext cx="8382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109593</xdr:rowOff>
    </xdr:from>
    <xdr:to>
      <xdr:col>19</xdr:col>
      <xdr:colOff>177800</xdr:colOff>
      <xdr:row>97</xdr:row>
      <xdr:rowOff>146352</xdr:rowOff>
    </xdr:to>
    <xdr:cxnSp macro="">
      <xdr:nvCxnSpPr>
        <xdr:cNvPr id="232" name="直線コネクタ 231"/>
        <xdr:cNvCxnSpPr/>
      </xdr:nvCxnSpPr>
      <xdr:spPr>
        <a:xfrm>
          <a:off x="2908300" y="16740243"/>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109593</xdr:rowOff>
    </xdr:from>
    <xdr:to>
      <xdr:col>15</xdr:col>
      <xdr:colOff>50800</xdr:colOff>
      <xdr:row>97</xdr:row>
      <xdr:rowOff>132504</xdr:rowOff>
    </xdr:to>
    <xdr:cxnSp macro="">
      <xdr:nvCxnSpPr>
        <xdr:cNvPr id="235" name="直線コネクタ 234"/>
        <xdr:cNvCxnSpPr/>
      </xdr:nvCxnSpPr>
      <xdr:spPr>
        <a:xfrm flipV="1">
          <a:off x="2019300" y="16740243"/>
          <a:ext cx="8890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132504</xdr:rowOff>
    </xdr:from>
    <xdr:to>
      <xdr:col>10</xdr:col>
      <xdr:colOff>114300</xdr:colOff>
      <xdr:row>97</xdr:row>
      <xdr:rowOff>157026</xdr:rowOff>
    </xdr:to>
    <xdr:cxnSp macro="">
      <xdr:nvCxnSpPr>
        <xdr:cNvPr id="238" name="直線コネクタ 237"/>
        <xdr:cNvCxnSpPr/>
      </xdr:nvCxnSpPr>
      <xdr:spPr>
        <a:xfrm flipV="1">
          <a:off x="1130300" y="16763154"/>
          <a:ext cx="889000" cy="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86068</xdr:rowOff>
    </xdr:from>
    <xdr:to>
      <xdr:col>24</xdr:col>
      <xdr:colOff>114300</xdr:colOff>
      <xdr:row>98</xdr:row>
      <xdr:rowOff>16218</xdr:rowOff>
    </xdr:to>
    <xdr:sp macro="" textlink="">
      <xdr:nvSpPr>
        <xdr:cNvPr id="248" name="楕円 247"/>
        <xdr:cNvSpPr/>
      </xdr:nvSpPr>
      <xdr:spPr>
        <a:xfrm>
          <a:off x="4584700" y="167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108945</xdr:rowOff>
    </xdr:from>
    <xdr:ext cx="534377" cy="259045"/>
    <xdr:sp macro="" textlink="">
      <xdr:nvSpPr>
        <xdr:cNvPr id="249" name="衛生費該当値テキスト"/>
        <xdr:cNvSpPr txBox="1"/>
      </xdr:nvSpPr>
      <xdr:spPr>
        <a:xfrm>
          <a:off x="4686300" y="165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95552</xdr:rowOff>
    </xdr:from>
    <xdr:to>
      <xdr:col>20</xdr:col>
      <xdr:colOff>38100</xdr:colOff>
      <xdr:row>98</xdr:row>
      <xdr:rowOff>25702</xdr:rowOff>
    </xdr:to>
    <xdr:sp macro="" textlink="">
      <xdr:nvSpPr>
        <xdr:cNvPr id="250" name="楕円 249"/>
        <xdr:cNvSpPr/>
      </xdr:nvSpPr>
      <xdr:spPr>
        <a:xfrm>
          <a:off x="3746500" y="167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42229</xdr:rowOff>
    </xdr:from>
    <xdr:ext cx="534377" cy="259045"/>
    <xdr:sp macro="" textlink="">
      <xdr:nvSpPr>
        <xdr:cNvPr id="251" name="テキスト ボックス 250"/>
        <xdr:cNvSpPr txBox="1"/>
      </xdr:nvSpPr>
      <xdr:spPr>
        <a:xfrm>
          <a:off x="3530111" y="165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58793</xdr:rowOff>
    </xdr:from>
    <xdr:to>
      <xdr:col>15</xdr:col>
      <xdr:colOff>101600</xdr:colOff>
      <xdr:row>97</xdr:row>
      <xdr:rowOff>160393</xdr:rowOff>
    </xdr:to>
    <xdr:sp macro="" textlink="">
      <xdr:nvSpPr>
        <xdr:cNvPr id="252" name="楕円 251"/>
        <xdr:cNvSpPr/>
      </xdr:nvSpPr>
      <xdr:spPr>
        <a:xfrm>
          <a:off x="2857500" y="166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5470</xdr:rowOff>
    </xdr:from>
    <xdr:ext cx="534377" cy="259045"/>
    <xdr:sp macro="" textlink="">
      <xdr:nvSpPr>
        <xdr:cNvPr id="253" name="テキスト ボックス 252"/>
        <xdr:cNvSpPr txBox="1"/>
      </xdr:nvSpPr>
      <xdr:spPr>
        <a:xfrm>
          <a:off x="2641111" y="1646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81704</xdr:rowOff>
    </xdr:from>
    <xdr:to>
      <xdr:col>10</xdr:col>
      <xdr:colOff>165100</xdr:colOff>
      <xdr:row>98</xdr:row>
      <xdr:rowOff>11854</xdr:rowOff>
    </xdr:to>
    <xdr:sp macro="" textlink="">
      <xdr:nvSpPr>
        <xdr:cNvPr id="254" name="楕円 253"/>
        <xdr:cNvSpPr/>
      </xdr:nvSpPr>
      <xdr:spPr>
        <a:xfrm>
          <a:off x="1968500" y="1671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28381</xdr:rowOff>
    </xdr:from>
    <xdr:ext cx="534377" cy="259045"/>
    <xdr:sp macro="" textlink="">
      <xdr:nvSpPr>
        <xdr:cNvPr id="255" name="テキスト ボックス 254"/>
        <xdr:cNvSpPr txBox="1"/>
      </xdr:nvSpPr>
      <xdr:spPr>
        <a:xfrm>
          <a:off x="1752111" y="164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106226</xdr:rowOff>
    </xdr:from>
    <xdr:to>
      <xdr:col>6</xdr:col>
      <xdr:colOff>38100</xdr:colOff>
      <xdr:row>98</xdr:row>
      <xdr:rowOff>36376</xdr:rowOff>
    </xdr:to>
    <xdr:sp macro="" textlink="">
      <xdr:nvSpPr>
        <xdr:cNvPr id="256" name="楕円 255"/>
        <xdr:cNvSpPr/>
      </xdr:nvSpPr>
      <xdr:spPr>
        <a:xfrm>
          <a:off x="1079500" y="167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52903</xdr:rowOff>
    </xdr:from>
    <xdr:ext cx="534377" cy="259045"/>
    <xdr:sp macro="" textlink="">
      <xdr:nvSpPr>
        <xdr:cNvPr id="257" name="テキスト ボックス 256"/>
        <xdr:cNvSpPr txBox="1"/>
      </xdr:nvSpPr>
      <xdr:spPr>
        <a:xfrm>
          <a:off x="863111" y="165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33401</xdr:rowOff>
    </xdr:from>
    <xdr:to>
      <xdr:col>55</xdr:col>
      <xdr:colOff>0</xdr:colOff>
      <xdr:row>39</xdr:row>
      <xdr:rowOff>34925</xdr:rowOff>
    </xdr:to>
    <xdr:cxnSp macro="">
      <xdr:nvCxnSpPr>
        <xdr:cNvPr id="286" name="直線コネクタ 285"/>
        <xdr:cNvCxnSpPr/>
      </xdr:nvCxnSpPr>
      <xdr:spPr>
        <a:xfrm>
          <a:off x="9639300" y="671995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28448</xdr:rowOff>
    </xdr:from>
    <xdr:to>
      <xdr:col>50</xdr:col>
      <xdr:colOff>114300</xdr:colOff>
      <xdr:row>39</xdr:row>
      <xdr:rowOff>33401</xdr:rowOff>
    </xdr:to>
    <xdr:cxnSp macro="">
      <xdr:nvCxnSpPr>
        <xdr:cNvPr id="289" name="直線コネクタ 288"/>
        <xdr:cNvCxnSpPr/>
      </xdr:nvCxnSpPr>
      <xdr:spPr>
        <a:xfrm>
          <a:off x="8750300" y="6372098"/>
          <a:ext cx="889000" cy="3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28448</xdr:rowOff>
    </xdr:from>
    <xdr:to>
      <xdr:col>45</xdr:col>
      <xdr:colOff>177800</xdr:colOff>
      <xdr:row>37</xdr:row>
      <xdr:rowOff>61595</xdr:rowOff>
    </xdr:to>
    <xdr:cxnSp macro="">
      <xdr:nvCxnSpPr>
        <xdr:cNvPr id="292" name="直線コネクタ 291"/>
        <xdr:cNvCxnSpPr/>
      </xdr:nvCxnSpPr>
      <xdr:spPr>
        <a:xfrm flipV="1">
          <a:off x="7861300" y="637209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31115</xdr:rowOff>
    </xdr:from>
    <xdr:to>
      <xdr:col>41</xdr:col>
      <xdr:colOff>50800</xdr:colOff>
      <xdr:row>37</xdr:row>
      <xdr:rowOff>61595</xdr:rowOff>
    </xdr:to>
    <xdr:cxnSp macro="">
      <xdr:nvCxnSpPr>
        <xdr:cNvPr id="295" name="直線コネクタ 294"/>
        <xdr:cNvCxnSpPr/>
      </xdr:nvCxnSpPr>
      <xdr:spPr>
        <a:xfrm>
          <a:off x="6972300" y="5517515"/>
          <a:ext cx="889000" cy="88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119524</xdr:rowOff>
    </xdr:from>
    <xdr:ext cx="469744" cy="259045"/>
    <xdr:sp macro="" textlink="">
      <xdr:nvSpPr>
        <xdr:cNvPr id="299" name="テキスト ボックス 298"/>
        <xdr:cNvSpPr txBox="1"/>
      </xdr:nvSpPr>
      <xdr:spPr>
        <a:xfrm>
          <a:off x="6737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155575</xdr:rowOff>
    </xdr:from>
    <xdr:to>
      <xdr:col>55</xdr:col>
      <xdr:colOff>50800</xdr:colOff>
      <xdr:row>39</xdr:row>
      <xdr:rowOff>85725</xdr:rowOff>
    </xdr:to>
    <xdr:sp macro="" textlink="">
      <xdr:nvSpPr>
        <xdr:cNvPr id="305" name="楕円 304"/>
        <xdr:cNvSpPr/>
      </xdr:nvSpPr>
      <xdr:spPr>
        <a:xfrm>
          <a:off x="104267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70502</xdr:rowOff>
    </xdr:from>
    <xdr:ext cx="313932" cy="259045"/>
    <xdr:sp macro="" textlink="">
      <xdr:nvSpPr>
        <xdr:cNvPr id="306" name="労働費該当値テキスト"/>
        <xdr:cNvSpPr txBox="1"/>
      </xdr:nvSpPr>
      <xdr:spPr>
        <a:xfrm>
          <a:off x="10528300" y="6585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154051</xdr:rowOff>
    </xdr:from>
    <xdr:to>
      <xdr:col>50</xdr:col>
      <xdr:colOff>165100</xdr:colOff>
      <xdr:row>39</xdr:row>
      <xdr:rowOff>84201</xdr:rowOff>
    </xdr:to>
    <xdr:sp macro="" textlink="">
      <xdr:nvSpPr>
        <xdr:cNvPr id="307" name="楕円 306"/>
        <xdr:cNvSpPr/>
      </xdr:nvSpPr>
      <xdr:spPr>
        <a:xfrm>
          <a:off x="9588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75328</xdr:rowOff>
    </xdr:from>
    <xdr:ext cx="313932" cy="259045"/>
    <xdr:sp macro="" textlink="">
      <xdr:nvSpPr>
        <xdr:cNvPr id="308" name="テキスト ボックス 307"/>
        <xdr:cNvSpPr txBox="1"/>
      </xdr:nvSpPr>
      <xdr:spPr>
        <a:xfrm>
          <a:off x="9482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149098</xdr:rowOff>
    </xdr:from>
    <xdr:to>
      <xdr:col>46</xdr:col>
      <xdr:colOff>38100</xdr:colOff>
      <xdr:row>37</xdr:row>
      <xdr:rowOff>79248</xdr:rowOff>
    </xdr:to>
    <xdr:sp macro="" textlink="">
      <xdr:nvSpPr>
        <xdr:cNvPr id="309" name="楕円 308"/>
        <xdr:cNvSpPr/>
      </xdr:nvSpPr>
      <xdr:spPr>
        <a:xfrm>
          <a:off x="86995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95775</xdr:rowOff>
    </xdr:from>
    <xdr:ext cx="378565" cy="259045"/>
    <xdr:sp macro="" textlink="">
      <xdr:nvSpPr>
        <xdr:cNvPr id="310" name="テキスト ボックス 309"/>
        <xdr:cNvSpPr txBox="1"/>
      </xdr:nvSpPr>
      <xdr:spPr>
        <a:xfrm>
          <a:off x="8561017" y="6096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10795</xdr:rowOff>
    </xdr:from>
    <xdr:to>
      <xdr:col>41</xdr:col>
      <xdr:colOff>101600</xdr:colOff>
      <xdr:row>37</xdr:row>
      <xdr:rowOff>112395</xdr:rowOff>
    </xdr:to>
    <xdr:sp macro="" textlink="">
      <xdr:nvSpPr>
        <xdr:cNvPr id="311" name="楕円 310"/>
        <xdr:cNvSpPr/>
      </xdr:nvSpPr>
      <xdr:spPr>
        <a:xfrm>
          <a:off x="7810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103522</xdr:rowOff>
    </xdr:from>
    <xdr:ext cx="378565" cy="259045"/>
    <xdr:sp macro="" textlink="">
      <xdr:nvSpPr>
        <xdr:cNvPr id="312" name="テキスト ボックス 311"/>
        <xdr:cNvSpPr txBox="1"/>
      </xdr:nvSpPr>
      <xdr:spPr>
        <a:xfrm>
          <a:off x="7672017" y="644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151765</xdr:rowOff>
    </xdr:from>
    <xdr:to>
      <xdr:col>36</xdr:col>
      <xdr:colOff>165100</xdr:colOff>
      <xdr:row>32</xdr:row>
      <xdr:rowOff>81915</xdr:rowOff>
    </xdr:to>
    <xdr:sp macro="" textlink="">
      <xdr:nvSpPr>
        <xdr:cNvPr id="313" name="楕円 312"/>
        <xdr:cNvSpPr/>
      </xdr:nvSpPr>
      <xdr:spPr>
        <a:xfrm>
          <a:off x="6921500" y="54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98442</xdr:rowOff>
    </xdr:from>
    <xdr:ext cx="469744" cy="259045"/>
    <xdr:sp macro="" textlink="">
      <xdr:nvSpPr>
        <xdr:cNvPr id="314" name="テキスト ボックス 313"/>
        <xdr:cNvSpPr txBox="1"/>
      </xdr:nvSpPr>
      <xdr:spPr>
        <a:xfrm>
          <a:off x="6737428" y="52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120047</xdr:rowOff>
    </xdr:from>
    <xdr:to>
      <xdr:col>55</xdr:col>
      <xdr:colOff>0</xdr:colOff>
      <xdr:row>57</xdr:row>
      <xdr:rowOff>125371</xdr:rowOff>
    </xdr:to>
    <xdr:cxnSp macro="">
      <xdr:nvCxnSpPr>
        <xdr:cNvPr id="341" name="直線コネクタ 340"/>
        <xdr:cNvCxnSpPr/>
      </xdr:nvCxnSpPr>
      <xdr:spPr>
        <a:xfrm flipV="1">
          <a:off x="9639300" y="9892697"/>
          <a:ext cx="8382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125371</xdr:rowOff>
    </xdr:from>
    <xdr:to>
      <xdr:col>50</xdr:col>
      <xdr:colOff>114300</xdr:colOff>
      <xdr:row>57</xdr:row>
      <xdr:rowOff>140528</xdr:rowOff>
    </xdr:to>
    <xdr:cxnSp macro="">
      <xdr:nvCxnSpPr>
        <xdr:cNvPr id="344" name="直線コネクタ 343"/>
        <xdr:cNvCxnSpPr/>
      </xdr:nvCxnSpPr>
      <xdr:spPr>
        <a:xfrm flipV="1">
          <a:off x="8750300" y="9898021"/>
          <a:ext cx="889000" cy="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140528</xdr:rowOff>
    </xdr:from>
    <xdr:to>
      <xdr:col>45</xdr:col>
      <xdr:colOff>177800</xdr:colOff>
      <xdr:row>57</xdr:row>
      <xdr:rowOff>158843</xdr:rowOff>
    </xdr:to>
    <xdr:cxnSp macro="">
      <xdr:nvCxnSpPr>
        <xdr:cNvPr id="347" name="直線コネクタ 346"/>
        <xdr:cNvCxnSpPr/>
      </xdr:nvCxnSpPr>
      <xdr:spPr>
        <a:xfrm flipV="1">
          <a:off x="7861300" y="9913178"/>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58876</xdr:rowOff>
    </xdr:from>
    <xdr:to>
      <xdr:col>41</xdr:col>
      <xdr:colOff>50800</xdr:colOff>
      <xdr:row>57</xdr:row>
      <xdr:rowOff>158843</xdr:rowOff>
    </xdr:to>
    <xdr:cxnSp macro="">
      <xdr:nvCxnSpPr>
        <xdr:cNvPr id="350" name="直線コネクタ 349"/>
        <xdr:cNvCxnSpPr/>
      </xdr:nvCxnSpPr>
      <xdr:spPr>
        <a:xfrm>
          <a:off x="6972300" y="983152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69247</xdr:rowOff>
    </xdr:from>
    <xdr:to>
      <xdr:col>55</xdr:col>
      <xdr:colOff>50800</xdr:colOff>
      <xdr:row>57</xdr:row>
      <xdr:rowOff>170847</xdr:rowOff>
    </xdr:to>
    <xdr:sp macro="" textlink="">
      <xdr:nvSpPr>
        <xdr:cNvPr id="360" name="楕円 359"/>
        <xdr:cNvSpPr/>
      </xdr:nvSpPr>
      <xdr:spPr>
        <a:xfrm>
          <a:off x="10426700" y="98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92124</xdr:rowOff>
    </xdr:from>
    <xdr:ext cx="534377" cy="259045"/>
    <xdr:sp macro="" textlink="">
      <xdr:nvSpPr>
        <xdr:cNvPr id="361" name="農林水産業費該当値テキスト"/>
        <xdr:cNvSpPr txBox="1"/>
      </xdr:nvSpPr>
      <xdr:spPr>
        <a:xfrm>
          <a:off x="10528300" y="969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74571</xdr:rowOff>
    </xdr:from>
    <xdr:to>
      <xdr:col>50</xdr:col>
      <xdr:colOff>165100</xdr:colOff>
      <xdr:row>58</xdr:row>
      <xdr:rowOff>4721</xdr:rowOff>
    </xdr:to>
    <xdr:sp macro="" textlink="">
      <xdr:nvSpPr>
        <xdr:cNvPr id="362" name="楕円 361"/>
        <xdr:cNvSpPr/>
      </xdr:nvSpPr>
      <xdr:spPr>
        <a:xfrm>
          <a:off x="9588500" y="98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21248</xdr:rowOff>
    </xdr:from>
    <xdr:ext cx="534377" cy="259045"/>
    <xdr:sp macro="" textlink="">
      <xdr:nvSpPr>
        <xdr:cNvPr id="363" name="テキスト ボックス 362"/>
        <xdr:cNvSpPr txBox="1"/>
      </xdr:nvSpPr>
      <xdr:spPr>
        <a:xfrm>
          <a:off x="9372111" y="96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89728</xdr:rowOff>
    </xdr:from>
    <xdr:to>
      <xdr:col>46</xdr:col>
      <xdr:colOff>38100</xdr:colOff>
      <xdr:row>58</xdr:row>
      <xdr:rowOff>19878</xdr:rowOff>
    </xdr:to>
    <xdr:sp macro="" textlink="">
      <xdr:nvSpPr>
        <xdr:cNvPr id="364" name="楕円 363"/>
        <xdr:cNvSpPr/>
      </xdr:nvSpPr>
      <xdr:spPr>
        <a:xfrm>
          <a:off x="8699500" y="986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36405</xdr:rowOff>
    </xdr:from>
    <xdr:ext cx="534377" cy="259045"/>
    <xdr:sp macro="" textlink="">
      <xdr:nvSpPr>
        <xdr:cNvPr id="365" name="テキスト ボックス 364"/>
        <xdr:cNvSpPr txBox="1"/>
      </xdr:nvSpPr>
      <xdr:spPr>
        <a:xfrm>
          <a:off x="8483111" y="963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108043</xdr:rowOff>
    </xdr:from>
    <xdr:to>
      <xdr:col>41</xdr:col>
      <xdr:colOff>101600</xdr:colOff>
      <xdr:row>58</xdr:row>
      <xdr:rowOff>38193</xdr:rowOff>
    </xdr:to>
    <xdr:sp macro="" textlink="">
      <xdr:nvSpPr>
        <xdr:cNvPr id="366" name="楕円 365"/>
        <xdr:cNvSpPr/>
      </xdr:nvSpPr>
      <xdr:spPr>
        <a:xfrm>
          <a:off x="7810500" y="9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54720</xdr:rowOff>
    </xdr:from>
    <xdr:ext cx="534377" cy="259045"/>
    <xdr:sp macro="" textlink="">
      <xdr:nvSpPr>
        <xdr:cNvPr id="367" name="テキスト ボックス 366"/>
        <xdr:cNvSpPr txBox="1"/>
      </xdr:nvSpPr>
      <xdr:spPr>
        <a:xfrm>
          <a:off x="7594111" y="965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8076</xdr:rowOff>
    </xdr:from>
    <xdr:to>
      <xdr:col>36</xdr:col>
      <xdr:colOff>165100</xdr:colOff>
      <xdr:row>57</xdr:row>
      <xdr:rowOff>109676</xdr:rowOff>
    </xdr:to>
    <xdr:sp macro="" textlink="">
      <xdr:nvSpPr>
        <xdr:cNvPr id="368" name="楕円 367"/>
        <xdr:cNvSpPr/>
      </xdr:nvSpPr>
      <xdr:spPr>
        <a:xfrm>
          <a:off x="6921500" y="97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126203</xdr:rowOff>
    </xdr:from>
    <xdr:ext cx="599010" cy="259045"/>
    <xdr:sp macro="" textlink="">
      <xdr:nvSpPr>
        <xdr:cNvPr id="369" name="テキスト ボックス 368"/>
        <xdr:cNvSpPr txBox="1"/>
      </xdr:nvSpPr>
      <xdr:spPr>
        <a:xfrm>
          <a:off x="6672795" y="955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170345</xdr:rowOff>
    </xdr:from>
    <xdr:to>
      <xdr:col>55</xdr:col>
      <xdr:colOff>0</xdr:colOff>
      <xdr:row>78</xdr:row>
      <xdr:rowOff>12103</xdr:rowOff>
    </xdr:to>
    <xdr:cxnSp macro="">
      <xdr:nvCxnSpPr>
        <xdr:cNvPr id="398" name="直線コネクタ 397"/>
        <xdr:cNvCxnSpPr/>
      </xdr:nvCxnSpPr>
      <xdr:spPr>
        <a:xfrm flipV="1">
          <a:off x="9639300" y="13371995"/>
          <a:ext cx="8382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4229</xdr:rowOff>
    </xdr:from>
    <xdr:to>
      <xdr:col>50</xdr:col>
      <xdr:colOff>114300</xdr:colOff>
      <xdr:row>78</xdr:row>
      <xdr:rowOff>12103</xdr:rowOff>
    </xdr:to>
    <xdr:cxnSp macro="">
      <xdr:nvCxnSpPr>
        <xdr:cNvPr id="401" name="直線コネクタ 400"/>
        <xdr:cNvCxnSpPr/>
      </xdr:nvCxnSpPr>
      <xdr:spPr>
        <a:xfrm>
          <a:off x="8750300" y="13377329"/>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4229</xdr:rowOff>
    </xdr:from>
    <xdr:to>
      <xdr:col>45</xdr:col>
      <xdr:colOff>177800</xdr:colOff>
      <xdr:row>78</xdr:row>
      <xdr:rowOff>47117</xdr:rowOff>
    </xdr:to>
    <xdr:cxnSp macro="">
      <xdr:nvCxnSpPr>
        <xdr:cNvPr id="404" name="直線コネクタ 403"/>
        <xdr:cNvCxnSpPr/>
      </xdr:nvCxnSpPr>
      <xdr:spPr>
        <a:xfrm flipV="1">
          <a:off x="7861300" y="13377329"/>
          <a:ext cx="889000" cy="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25933</xdr:rowOff>
    </xdr:from>
    <xdr:to>
      <xdr:col>41</xdr:col>
      <xdr:colOff>50800</xdr:colOff>
      <xdr:row>78</xdr:row>
      <xdr:rowOff>47117</xdr:rowOff>
    </xdr:to>
    <xdr:cxnSp macro="">
      <xdr:nvCxnSpPr>
        <xdr:cNvPr id="407" name="直線コネクタ 406"/>
        <xdr:cNvCxnSpPr/>
      </xdr:nvCxnSpPr>
      <xdr:spPr>
        <a:xfrm>
          <a:off x="6972300" y="13399033"/>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119545</xdr:rowOff>
    </xdr:from>
    <xdr:to>
      <xdr:col>55</xdr:col>
      <xdr:colOff>50800</xdr:colOff>
      <xdr:row>78</xdr:row>
      <xdr:rowOff>49695</xdr:rowOff>
    </xdr:to>
    <xdr:sp macro="" textlink="">
      <xdr:nvSpPr>
        <xdr:cNvPr id="417" name="楕円 416"/>
        <xdr:cNvSpPr/>
      </xdr:nvSpPr>
      <xdr:spPr>
        <a:xfrm>
          <a:off x="10426700" y="133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97972</xdr:rowOff>
    </xdr:from>
    <xdr:ext cx="534377" cy="259045"/>
    <xdr:sp macro="" textlink="">
      <xdr:nvSpPr>
        <xdr:cNvPr id="418" name="商工費該当値テキスト"/>
        <xdr:cNvSpPr txBox="1"/>
      </xdr:nvSpPr>
      <xdr:spPr>
        <a:xfrm>
          <a:off x="10528300" y="132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132753</xdr:rowOff>
    </xdr:from>
    <xdr:to>
      <xdr:col>50</xdr:col>
      <xdr:colOff>165100</xdr:colOff>
      <xdr:row>78</xdr:row>
      <xdr:rowOff>62903</xdr:rowOff>
    </xdr:to>
    <xdr:sp macro="" textlink="">
      <xdr:nvSpPr>
        <xdr:cNvPr id="419" name="楕円 418"/>
        <xdr:cNvSpPr/>
      </xdr:nvSpPr>
      <xdr:spPr>
        <a:xfrm>
          <a:off x="9588500" y="133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54030</xdr:rowOff>
    </xdr:from>
    <xdr:ext cx="534377" cy="259045"/>
    <xdr:sp macro="" textlink="">
      <xdr:nvSpPr>
        <xdr:cNvPr id="420" name="テキスト ボックス 419"/>
        <xdr:cNvSpPr txBox="1"/>
      </xdr:nvSpPr>
      <xdr:spPr>
        <a:xfrm>
          <a:off x="9372111" y="134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124879</xdr:rowOff>
    </xdr:from>
    <xdr:to>
      <xdr:col>46</xdr:col>
      <xdr:colOff>38100</xdr:colOff>
      <xdr:row>78</xdr:row>
      <xdr:rowOff>55029</xdr:rowOff>
    </xdr:to>
    <xdr:sp macro="" textlink="">
      <xdr:nvSpPr>
        <xdr:cNvPr id="421" name="楕円 420"/>
        <xdr:cNvSpPr/>
      </xdr:nvSpPr>
      <xdr:spPr>
        <a:xfrm>
          <a:off x="8699500" y="133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46156</xdr:rowOff>
    </xdr:from>
    <xdr:ext cx="534377" cy="259045"/>
    <xdr:sp macro="" textlink="">
      <xdr:nvSpPr>
        <xdr:cNvPr id="422" name="テキスト ボックス 421"/>
        <xdr:cNvSpPr txBox="1"/>
      </xdr:nvSpPr>
      <xdr:spPr>
        <a:xfrm>
          <a:off x="8483111" y="134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167767</xdr:rowOff>
    </xdr:from>
    <xdr:to>
      <xdr:col>41</xdr:col>
      <xdr:colOff>101600</xdr:colOff>
      <xdr:row>78</xdr:row>
      <xdr:rowOff>97917</xdr:rowOff>
    </xdr:to>
    <xdr:sp macro="" textlink="">
      <xdr:nvSpPr>
        <xdr:cNvPr id="423" name="楕円 422"/>
        <xdr:cNvSpPr/>
      </xdr:nvSpPr>
      <xdr:spPr>
        <a:xfrm>
          <a:off x="78105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89044</xdr:rowOff>
    </xdr:from>
    <xdr:ext cx="534377" cy="259045"/>
    <xdr:sp macro="" textlink="">
      <xdr:nvSpPr>
        <xdr:cNvPr id="424" name="テキスト ボックス 423"/>
        <xdr:cNvSpPr txBox="1"/>
      </xdr:nvSpPr>
      <xdr:spPr>
        <a:xfrm>
          <a:off x="7594111" y="134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146583</xdr:rowOff>
    </xdr:from>
    <xdr:to>
      <xdr:col>36</xdr:col>
      <xdr:colOff>165100</xdr:colOff>
      <xdr:row>78</xdr:row>
      <xdr:rowOff>76733</xdr:rowOff>
    </xdr:to>
    <xdr:sp macro="" textlink="">
      <xdr:nvSpPr>
        <xdr:cNvPr id="425" name="楕円 424"/>
        <xdr:cNvSpPr/>
      </xdr:nvSpPr>
      <xdr:spPr>
        <a:xfrm>
          <a:off x="6921500" y="1334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67860</xdr:rowOff>
    </xdr:from>
    <xdr:ext cx="534377" cy="259045"/>
    <xdr:sp macro="" textlink="">
      <xdr:nvSpPr>
        <xdr:cNvPr id="426" name="テキスト ボックス 425"/>
        <xdr:cNvSpPr txBox="1"/>
      </xdr:nvSpPr>
      <xdr:spPr>
        <a:xfrm>
          <a:off x="6705111" y="13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136508</xdr:rowOff>
    </xdr:from>
    <xdr:to>
      <xdr:col>55</xdr:col>
      <xdr:colOff>0</xdr:colOff>
      <xdr:row>98</xdr:row>
      <xdr:rowOff>145307</xdr:rowOff>
    </xdr:to>
    <xdr:cxnSp macro="">
      <xdr:nvCxnSpPr>
        <xdr:cNvPr id="457" name="直線コネクタ 456"/>
        <xdr:cNvCxnSpPr/>
      </xdr:nvCxnSpPr>
      <xdr:spPr>
        <a:xfrm>
          <a:off x="9639300" y="16938608"/>
          <a:ext cx="8382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101865</xdr:rowOff>
    </xdr:from>
    <xdr:to>
      <xdr:col>50</xdr:col>
      <xdr:colOff>114300</xdr:colOff>
      <xdr:row>98</xdr:row>
      <xdr:rowOff>136508</xdr:rowOff>
    </xdr:to>
    <xdr:cxnSp macro="">
      <xdr:nvCxnSpPr>
        <xdr:cNvPr id="460" name="直線コネクタ 459"/>
        <xdr:cNvCxnSpPr/>
      </xdr:nvCxnSpPr>
      <xdr:spPr>
        <a:xfrm>
          <a:off x="8750300" y="16903965"/>
          <a:ext cx="889000" cy="3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101865</xdr:rowOff>
    </xdr:from>
    <xdr:to>
      <xdr:col>45</xdr:col>
      <xdr:colOff>177800</xdr:colOff>
      <xdr:row>98</xdr:row>
      <xdr:rowOff>111137</xdr:rowOff>
    </xdr:to>
    <xdr:cxnSp macro="">
      <xdr:nvCxnSpPr>
        <xdr:cNvPr id="463" name="直線コネクタ 462"/>
        <xdr:cNvCxnSpPr/>
      </xdr:nvCxnSpPr>
      <xdr:spPr>
        <a:xfrm flipV="1">
          <a:off x="7861300" y="16903965"/>
          <a:ext cx="8890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111137</xdr:rowOff>
    </xdr:from>
    <xdr:to>
      <xdr:col>41</xdr:col>
      <xdr:colOff>50800</xdr:colOff>
      <xdr:row>98</xdr:row>
      <xdr:rowOff>168855</xdr:rowOff>
    </xdr:to>
    <xdr:cxnSp macro="">
      <xdr:nvCxnSpPr>
        <xdr:cNvPr id="466" name="直線コネクタ 465"/>
        <xdr:cNvCxnSpPr/>
      </xdr:nvCxnSpPr>
      <xdr:spPr>
        <a:xfrm flipV="1">
          <a:off x="6972300" y="16913237"/>
          <a:ext cx="889000" cy="5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94507</xdr:rowOff>
    </xdr:from>
    <xdr:to>
      <xdr:col>55</xdr:col>
      <xdr:colOff>50800</xdr:colOff>
      <xdr:row>99</xdr:row>
      <xdr:rowOff>24657</xdr:rowOff>
    </xdr:to>
    <xdr:sp macro="" textlink="">
      <xdr:nvSpPr>
        <xdr:cNvPr id="476" name="楕円 475"/>
        <xdr:cNvSpPr/>
      </xdr:nvSpPr>
      <xdr:spPr>
        <a:xfrm>
          <a:off x="10426700" y="168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53884</xdr:rowOff>
    </xdr:from>
    <xdr:ext cx="599010" cy="259045"/>
    <xdr:sp macro="" textlink="">
      <xdr:nvSpPr>
        <xdr:cNvPr id="477" name="土木費該当値テキスト"/>
        <xdr:cNvSpPr txBox="1"/>
      </xdr:nvSpPr>
      <xdr:spPr>
        <a:xfrm>
          <a:off x="10528300" y="1668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85708</xdr:rowOff>
    </xdr:from>
    <xdr:to>
      <xdr:col>50</xdr:col>
      <xdr:colOff>165100</xdr:colOff>
      <xdr:row>99</xdr:row>
      <xdr:rowOff>15858</xdr:rowOff>
    </xdr:to>
    <xdr:sp macro="" textlink="">
      <xdr:nvSpPr>
        <xdr:cNvPr id="478" name="楕円 477"/>
        <xdr:cNvSpPr/>
      </xdr:nvSpPr>
      <xdr:spPr>
        <a:xfrm>
          <a:off x="9588500" y="168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32385</xdr:rowOff>
    </xdr:from>
    <xdr:ext cx="599010" cy="259045"/>
    <xdr:sp macro="" textlink="">
      <xdr:nvSpPr>
        <xdr:cNvPr id="479" name="テキスト ボックス 478"/>
        <xdr:cNvSpPr txBox="1"/>
      </xdr:nvSpPr>
      <xdr:spPr>
        <a:xfrm>
          <a:off x="9339795" y="1666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51065</xdr:rowOff>
    </xdr:from>
    <xdr:to>
      <xdr:col>46</xdr:col>
      <xdr:colOff>38100</xdr:colOff>
      <xdr:row>98</xdr:row>
      <xdr:rowOff>152665</xdr:rowOff>
    </xdr:to>
    <xdr:sp macro="" textlink="">
      <xdr:nvSpPr>
        <xdr:cNvPr id="480" name="楕円 479"/>
        <xdr:cNvSpPr/>
      </xdr:nvSpPr>
      <xdr:spPr>
        <a:xfrm>
          <a:off x="8699500" y="1685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169192</xdr:rowOff>
    </xdr:from>
    <xdr:ext cx="599010" cy="259045"/>
    <xdr:sp macro="" textlink="">
      <xdr:nvSpPr>
        <xdr:cNvPr id="481" name="テキスト ボックス 480"/>
        <xdr:cNvSpPr txBox="1"/>
      </xdr:nvSpPr>
      <xdr:spPr>
        <a:xfrm>
          <a:off x="8450795" y="1662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60337</xdr:rowOff>
    </xdr:from>
    <xdr:to>
      <xdr:col>41</xdr:col>
      <xdr:colOff>101600</xdr:colOff>
      <xdr:row>98</xdr:row>
      <xdr:rowOff>161937</xdr:rowOff>
    </xdr:to>
    <xdr:sp macro="" textlink="">
      <xdr:nvSpPr>
        <xdr:cNvPr id="482" name="楕円 481"/>
        <xdr:cNvSpPr/>
      </xdr:nvSpPr>
      <xdr:spPr>
        <a:xfrm>
          <a:off x="7810500" y="168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7014</xdr:rowOff>
    </xdr:from>
    <xdr:ext cx="599010" cy="259045"/>
    <xdr:sp macro="" textlink="">
      <xdr:nvSpPr>
        <xdr:cNvPr id="483" name="テキスト ボックス 482"/>
        <xdr:cNvSpPr txBox="1"/>
      </xdr:nvSpPr>
      <xdr:spPr>
        <a:xfrm>
          <a:off x="7561795" y="1663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118055</xdr:rowOff>
    </xdr:from>
    <xdr:to>
      <xdr:col>36</xdr:col>
      <xdr:colOff>165100</xdr:colOff>
      <xdr:row>99</xdr:row>
      <xdr:rowOff>48205</xdr:rowOff>
    </xdr:to>
    <xdr:sp macro="" textlink="">
      <xdr:nvSpPr>
        <xdr:cNvPr id="484" name="楕円 483"/>
        <xdr:cNvSpPr/>
      </xdr:nvSpPr>
      <xdr:spPr>
        <a:xfrm>
          <a:off x="6921500" y="169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64732</xdr:rowOff>
    </xdr:from>
    <xdr:ext cx="534377" cy="259045"/>
    <xdr:sp macro="" textlink="">
      <xdr:nvSpPr>
        <xdr:cNvPr id="485" name="テキスト ボックス 484"/>
        <xdr:cNvSpPr txBox="1"/>
      </xdr:nvSpPr>
      <xdr:spPr>
        <a:xfrm>
          <a:off x="6705111" y="1669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32779</xdr:rowOff>
    </xdr:from>
    <xdr:to>
      <xdr:col>85</xdr:col>
      <xdr:colOff>127000</xdr:colOff>
      <xdr:row>37</xdr:row>
      <xdr:rowOff>85897</xdr:rowOff>
    </xdr:to>
    <xdr:cxnSp macro="">
      <xdr:nvCxnSpPr>
        <xdr:cNvPr id="512" name="直線コネクタ 511"/>
        <xdr:cNvCxnSpPr/>
      </xdr:nvCxnSpPr>
      <xdr:spPr>
        <a:xfrm flipV="1">
          <a:off x="15481300" y="6376429"/>
          <a:ext cx="838200" cy="5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85897</xdr:rowOff>
    </xdr:from>
    <xdr:to>
      <xdr:col>81</xdr:col>
      <xdr:colOff>50800</xdr:colOff>
      <xdr:row>37</xdr:row>
      <xdr:rowOff>142128</xdr:rowOff>
    </xdr:to>
    <xdr:cxnSp macro="">
      <xdr:nvCxnSpPr>
        <xdr:cNvPr id="515" name="直線コネクタ 514"/>
        <xdr:cNvCxnSpPr/>
      </xdr:nvCxnSpPr>
      <xdr:spPr>
        <a:xfrm flipV="1">
          <a:off x="14592300" y="6429547"/>
          <a:ext cx="889000" cy="5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142128</xdr:rowOff>
    </xdr:from>
    <xdr:to>
      <xdr:col>76</xdr:col>
      <xdr:colOff>114300</xdr:colOff>
      <xdr:row>37</xdr:row>
      <xdr:rowOff>169811</xdr:rowOff>
    </xdr:to>
    <xdr:cxnSp macro="">
      <xdr:nvCxnSpPr>
        <xdr:cNvPr id="518" name="直線コネクタ 517"/>
        <xdr:cNvCxnSpPr/>
      </xdr:nvCxnSpPr>
      <xdr:spPr>
        <a:xfrm flipV="1">
          <a:off x="13703300" y="6485778"/>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162148</xdr:rowOff>
    </xdr:from>
    <xdr:to>
      <xdr:col>71</xdr:col>
      <xdr:colOff>177800</xdr:colOff>
      <xdr:row>37</xdr:row>
      <xdr:rowOff>169811</xdr:rowOff>
    </xdr:to>
    <xdr:cxnSp macro="">
      <xdr:nvCxnSpPr>
        <xdr:cNvPr id="521" name="直線コネクタ 520"/>
        <xdr:cNvCxnSpPr/>
      </xdr:nvCxnSpPr>
      <xdr:spPr>
        <a:xfrm>
          <a:off x="12814300" y="6505798"/>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153429</xdr:rowOff>
    </xdr:from>
    <xdr:to>
      <xdr:col>85</xdr:col>
      <xdr:colOff>177800</xdr:colOff>
      <xdr:row>37</xdr:row>
      <xdr:rowOff>83579</xdr:rowOff>
    </xdr:to>
    <xdr:sp macro="" textlink="">
      <xdr:nvSpPr>
        <xdr:cNvPr id="531" name="楕円 530"/>
        <xdr:cNvSpPr/>
      </xdr:nvSpPr>
      <xdr:spPr>
        <a:xfrm>
          <a:off x="16268700" y="63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4856</xdr:rowOff>
    </xdr:from>
    <xdr:ext cx="534377" cy="259045"/>
    <xdr:sp macro="" textlink="">
      <xdr:nvSpPr>
        <xdr:cNvPr id="532" name="消防費該当値テキスト"/>
        <xdr:cNvSpPr txBox="1"/>
      </xdr:nvSpPr>
      <xdr:spPr>
        <a:xfrm>
          <a:off x="16370300" y="617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35097</xdr:rowOff>
    </xdr:from>
    <xdr:to>
      <xdr:col>81</xdr:col>
      <xdr:colOff>101600</xdr:colOff>
      <xdr:row>37</xdr:row>
      <xdr:rowOff>136697</xdr:rowOff>
    </xdr:to>
    <xdr:sp macro="" textlink="">
      <xdr:nvSpPr>
        <xdr:cNvPr id="533" name="楕円 532"/>
        <xdr:cNvSpPr/>
      </xdr:nvSpPr>
      <xdr:spPr>
        <a:xfrm>
          <a:off x="15430500" y="637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153224</xdr:rowOff>
    </xdr:from>
    <xdr:ext cx="534377" cy="259045"/>
    <xdr:sp macro="" textlink="">
      <xdr:nvSpPr>
        <xdr:cNvPr id="534" name="テキスト ボックス 533"/>
        <xdr:cNvSpPr txBox="1"/>
      </xdr:nvSpPr>
      <xdr:spPr>
        <a:xfrm>
          <a:off x="15214111" y="615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91328</xdr:rowOff>
    </xdr:from>
    <xdr:to>
      <xdr:col>76</xdr:col>
      <xdr:colOff>165100</xdr:colOff>
      <xdr:row>38</xdr:row>
      <xdr:rowOff>21478</xdr:rowOff>
    </xdr:to>
    <xdr:sp macro="" textlink="">
      <xdr:nvSpPr>
        <xdr:cNvPr id="535" name="楕円 534"/>
        <xdr:cNvSpPr/>
      </xdr:nvSpPr>
      <xdr:spPr>
        <a:xfrm>
          <a:off x="14541500" y="64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38005</xdr:rowOff>
    </xdr:from>
    <xdr:ext cx="534377" cy="259045"/>
    <xdr:sp macro="" textlink="">
      <xdr:nvSpPr>
        <xdr:cNvPr id="536" name="テキスト ボックス 535"/>
        <xdr:cNvSpPr txBox="1"/>
      </xdr:nvSpPr>
      <xdr:spPr>
        <a:xfrm>
          <a:off x="14325111" y="621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119011</xdr:rowOff>
    </xdr:from>
    <xdr:to>
      <xdr:col>72</xdr:col>
      <xdr:colOff>38100</xdr:colOff>
      <xdr:row>38</xdr:row>
      <xdr:rowOff>49161</xdr:rowOff>
    </xdr:to>
    <xdr:sp macro="" textlink="">
      <xdr:nvSpPr>
        <xdr:cNvPr id="537" name="楕円 536"/>
        <xdr:cNvSpPr/>
      </xdr:nvSpPr>
      <xdr:spPr>
        <a:xfrm>
          <a:off x="13652500" y="64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40288</xdr:rowOff>
    </xdr:from>
    <xdr:ext cx="534377" cy="259045"/>
    <xdr:sp macro="" textlink="">
      <xdr:nvSpPr>
        <xdr:cNvPr id="538" name="テキスト ボックス 537"/>
        <xdr:cNvSpPr txBox="1"/>
      </xdr:nvSpPr>
      <xdr:spPr>
        <a:xfrm>
          <a:off x="13436111" y="65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111349</xdr:rowOff>
    </xdr:from>
    <xdr:to>
      <xdr:col>67</xdr:col>
      <xdr:colOff>101600</xdr:colOff>
      <xdr:row>38</xdr:row>
      <xdr:rowOff>41498</xdr:rowOff>
    </xdr:to>
    <xdr:sp macro="" textlink="">
      <xdr:nvSpPr>
        <xdr:cNvPr id="539" name="楕円 538"/>
        <xdr:cNvSpPr/>
      </xdr:nvSpPr>
      <xdr:spPr>
        <a:xfrm>
          <a:off x="12763500" y="64549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58026</xdr:rowOff>
    </xdr:from>
    <xdr:ext cx="534377" cy="259045"/>
    <xdr:sp macro="" textlink="">
      <xdr:nvSpPr>
        <xdr:cNvPr id="540" name="テキスト ボックス 539"/>
        <xdr:cNvSpPr txBox="1"/>
      </xdr:nvSpPr>
      <xdr:spPr>
        <a:xfrm>
          <a:off x="12547111" y="623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16096</xdr:rowOff>
    </xdr:from>
    <xdr:to>
      <xdr:col>85</xdr:col>
      <xdr:colOff>127000</xdr:colOff>
      <xdr:row>58</xdr:row>
      <xdr:rowOff>34037</xdr:rowOff>
    </xdr:to>
    <xdr:cxnSp macro="">
      <xdr:nvCxnSpPr>
        <xdr:cNvPr id="571" name="直線コネクタ 570"/>
        <xdr:cNvCxnSpPr/>
      </xdr:nvCxnSpPr>
      <xdr:spPr>
        <a:xfrm flipV="1">
          <a:off x="15481300" y="9960196"/>
          <a:ext cx="838200" cy="1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34037</xdr:rowOff>
    </xdr:from>
    <xdr:to>
      <xdr:col>81</xdr:col>
      <xdr:colOff>50800</xdr:colOff>
      <xdr:row>58</xdr:row>
      <xdr:rowOff>87703</xdr:rowOff>
    </xdr:to>
    <xdr:cxnSp macro="">
      <xdr:nvCxnSpPr>
        <xdr:cNvPr id="574" name="直線コネクタ 573"/>
        <xdr:cNvCxnSpPr/>
      </xdr:nvCxnSpPr>
      <xdr:spPr>
        <a:xfrm flipV="1">
          <a:off x="14592300" y="9978137"/>
          <a:ext cx="889000" cy="5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87703</xdr:rowOff>
    </xdr:from>
    <xdr:to>
      <xdr:col>76</xdr:col>
      <xdr:colOff>114300</xdr:colOff>
      <xdr:row>58</xdr:row>
      <xdr:rowOff>89878</xdr:rowOff>
    </xdr:to>
    <xdr:cxnSp macro="">
      <xdr:nvCxnSpPr>
        <xdr:cNvPr id="577" name="直線コネクタ 576"/>
        <xdr:cNvCxnSpPr/>
      </xdr:nvCxnSpPr>
      <xdr:spPr>
        <a:xfrm flipV="1">
          <a:off x="13703300" y="10031803"/>
          <a:ext cx="889000" cy="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76711</xdr:rowOff>
    </xdr:from>
    <xdr:to>
      <xdr:col>71</xdr:col>
      <xdr:colOff>177800</xdr:colOff>
      <xdr:row>58</xdr:row>
      <xdr:rowOff>89878</xdr:rowOff>
    </xdr:to>
    <xdr:cxnSp macro="">
      <xdr:nvCxnSpPr>
        <xdr:cNvPr id="580" name="直線コネクタ 579"/>
        <xdr:cNvCxnSpPr/>
      </xdr:nvCxnSpPr>
      <xdr:spPr>
        <a:xfrm>
          <a:off x="12814300" y="10020811"/>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136746</xdr:rowOff>
    </xdr:from>
    <xdr:to>
      <xdr:col>85</xdr:col>
      <xdr:colOff>177800</xdr:colOff>
      <xdr:row>58</xdr:row>
      <xdr:rowOff>66896</xdr:rowOff>
    </xdr:to>
    <xdr:sp macro="" textlink="">
      <xdr:nvSpPr>
        <xdr:cNvPr id="590" name="楕円 589"/>
        <xdr:cNvSpPr/>
      </xdr:nvSpPr>
      <xdr:spPr>
        <a:xfrm>
          <a:off x="16268700" y="990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96123</xdr:rowOff>
    </xdr:from>
    <xdr:ext cx="534377" cy="259045"/>
    <xdr:sp macro="" textlink="">
      <xdr:nvSpPr>
        <xdr:cNvPr id="591" name="教育費該当値テキスト"/>
        <xdr:cNvSpPr txBox="1"/>
      </xdr:nvSpPr>
      <xdr:spPr>
        <a:xfrm>
          <a:off x="16370300" y="969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154687</xdr:rowOff>
    </xdr:from>
    <xdr:to>
      <xdr:col>81</xdr:col>
      <xdr:colOff>101600</xdr:colOff>
      <xdr:row>58</xdr:row>
      <xdr:rowOff>84837</xdr:rowOff>
    </xdr:to>
    <xdr:sp macro="" textlink="">
      <xdr:nvSpPr>
        <xdr:cNvPr id="592" name="楕円 591"/>
        <xdr:cNvSpPr/>
      </xdr:nvSpPr>
      <xdr:spPr>
        <a:xfrm>
          <a:off x="15430500" y="99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101364</xdr:rowOff>
    </xdr:from>
    <xdr:ext cx="534377" cy="259045"/>
    <xdr:sp macro="" textlink="">
      <xdr:nvSpPr>
        <xdr:cNvPr id="593" name="テキスト ボックス 592"/>
        <xdr:cNvSpPr txBox="1"/>
      </xdr:nvSpPr>
      <xdr:spPr>
        <a:xfrm>
          <a:off x="15214111" y="97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36903</xdr:rowOff>
    </xdr:from>
    <xdr:to>
      <xdr:col>76</xdr:col>
      <xdr:colOff>165100</xdr:colOff>
      <xdr:row>58</xdr:row>
      <xdr:rowOff>138503</xdr:rowOff>
    </xdr:to>
    <xdr:sp macro="" textlink="">
      <xdr:nvSpPr>
        <xdr:cNvPr id="594" name="楕円 593"/>
        <xdr:cNvSpPr/>
      </xdr:nvSpPr>
      <xdr:spPr>
        <a:xfrm>
          <a:off x="14541500" y="99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129630</xdr:rowOff>
    </xdr:from>
    <xdr:ext cx="534377" cy="259045"/>
    <xdr:sp macro="" textlink="">
      <xdr:nvSpPr>
        <xdr:cNvPr id="595" name="テキスト ボックス 594"/>
        <xdr:cNvSpPr txBox="1"/>
      </xdr:nvSpPr>
      <xdr:spPr>
        <a:xfrm>
          <a:off x="14325111" y="100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39078</xdr:rowOff>
    </xdr:from>
    <xdr:to>
      <xdr:col>72</xdr:col>
      <xdr:colOff>38100</xdr:colOff>
      <xdr:row>58</xdr:row>
      <xdr:rowOff>140678</xdr:rowOff>
    </xdr:to>
    <xdr:sp macro="" textlink="">
      <xdr:nvSpPr>
        <xdr:cNvPr id="596" name="楕円 595"/>
        <xdr:cNvSpPr/>
      </xdr:nvSpPr>
      <xdr:spPr>
        <a:xfrm>
          <a:off x="13652500" y="9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131805</xdr:rowOff>
    </xdr:from>
    <xdr:ext cx="534377" cy="259045"/>
    <xdr:sp macro="" textlink="">
      <xdr:nvSpPr>
        <xdr:cNvPr id="597" name="テキスト ボックス 596"/>
        <xdr:cNvSpPr txBox="1"/>
      </xdr:nvSpPr>
      <xdr:spPr>
        <a:xfrm>
          <a:off x="13436111" y="100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25911</xdr:rowOff>
    </xdr:from>
    <xdr:to>
      <xdr:col>67</xdr:col>
      <xdr:colOff>101600</xdr:colOff>
      <xdr:row>58</xdr:row>
      <xdr:rowOff>127511</xdr:rowOff>
    </xdr:to>
    <xdr:sp macro="" textlink="">
      <xdr:nvSpPr>
        <xdr:cNvPr id="598" name="楕円 597"/>
        <xdr:cNvSpPr/>
      </xdr:nvSpPr>
      <xdr:spPr>
        <a:xfrm>
          <a:off x="12763500" y="997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118638</xdr:rowOff>
    </xdr:from>
    <xdr:ext cx="534377" cy="259045"/>
    <xdr:sp macro="" textlink="">
      <xdr:nvSpPr>
        <xdr:cNvPr id="599" name="テキスト ボックス 598"/>
        <xdr:cNvSpPr txBox="1"/>
      </xdr:nvSpPr>
      <xdr:spPr>
        <a:xfrm>
          <a:off x="12547111" y="1006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103618</xdr:rowOff>
    </xdr:from>
    <xdr:to>
      <xdr:col>85</xdr:col>
      <xdr:colOff>127000</xdr:colOff>
      <xdr:row>78</xdr:row>
      <xdr:rowOff>117846</xdr:rowOff>
    </xdr:to>
    <xdr:cxnSp macro="">
      <xdr:nvCxnSpPr>
        <xdr:cNvPr id="626" name="直線コネクタ 625"/>
        <xdr:cNvCxnSpPr/>
      </xdr:nvCxnSpPr>
      <xdr:spPr>
        <a:xfrm flipV="1">
          <a:off x="15481300" y="13476718"/>
          <a:ext cx="8382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117846</xdr:rowOff>
    </xdr:from>
    <xdr:to>
      <xdr:col>81</xdr:col>
      <xdr:colOff>50800</xdr:colOff>
      <xdr:row>78</xdr:row>
      <xdr:rowOff>125088</xdr:rowOff>
    </xdr:to>
    <xdr:cxnSp macro="">
      <xdr:nvCxnSpPr>
        <xdr:cNvPr id="629" name="直線コネクタ 628"/>
        <xdr:cNvCxnSpPr/>
      </xdr:nvCxnSpPr>
      <xdr:spPr>
        <a:xfrm flipV="1">
          <a:off x="14592300" y="13490946"/>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100025</xdr:rowOff>
    </xdr:from>
    <xdr:to>
      <xdr:col>76</xdr:col>
      <xdr:colOff>114300</xdr:colOff>
      <xdr:row>78</xdr:row>
      <xdr:rowOff>125088</xdr:rowOff>
    </xdr:to>
    <xdr:cxnSp macro="">
      <xdr:nvCxnSpPr>
        <xdr:cNvPr id="632" name="直線コネクタ 631"/>
        <xdr:cNvCxnSpPr/>
      </xdr:nvCxnSpPr>
      <xdr:spPr>
        <a:xfrm>
          <a:off x="13703300" y="13473125"/>
          <a:ext cx="889000" cy="2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95055</xdr:rowOff>
    </xdr:from>
    <xdr:to>
      <xdr:col>71</xdr:col>
      <xdr:colOff>177800</xdr:colOff>
      <xdr:row>78</xdr:row>
      <xdr:rowOff>100025</xdr:rowOff>
    </xdr:to>
    <xdr:cxnSp macro="">
      <xdr:nvCxnSpPr>
        <xdr:cNvPr id="635" name="直線コネクタ 634"/>
        <xdr:cNvCxnSpPr/>
      </xdr:nvCxnSpPr>
      <xdr:spPr>
        <a:xfrm>
          <a:off x="12814300" y="13468155"/>
          <a:ext cx="889000" cy="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52818</xdr:rowOff>
    </xdr:from>
    <xdr:to>
      <xdr:col>85</xdr:col>
      <xdr:colOff>177800</xdr:colOff>
      <xdr:row>78</xdr:row>
      <xdr:rowOff>154418</xdr:rowOff>
    </xdr:to>
    <xdr:sp macro="" textlink="">
      <xdr:nvSpPr>
        <xdr:cNvPr id="645" name="楕円 644"/>
        <xdr:cNvSpPr/>
      </xdr:nvSpPr>
      <xdr:spPr>
        <a:xfrm>
          <a:off x="16268700" y="134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67046</xdr:rowOff>
    </xdr:from>
    <xdr:to>
      <xdr:col>81</xdr:col>
      <xdr:colOff>101600</xdr:colOff>
      <xdr:row>78</xdr:row>
      <xdr:rowOff>168646</xdr:rowOff>
    </xdr:to>
    <xdr:sp macro="" textlink="">
      <xdr:nvSpPr>
        <xdr:cNvPr id="647" name="楕円 646"/>
        <xdr:cNvSpPr/>
      </xdr:nvSpPr>
      <xdr:spPr>
        <a:xfrm>
          <a:off x="15430500" y="134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159773</xdr:rowOff>
    </xdr:from>
    <xdr:ext cx="469744" cy="259045"/>
    <xdr:sp macro="" textlink="">
      <xdr:nvSpPr>
        <xdr:cNvPr id="648" name="テキスト ボックス 647"/>
        <xdr:cNvSpPr txBox="1"/>
      </xdr:nvSpPr>
      <xdr:spPr>
        <a:xfrm>
          <a:off x="15246428" y="135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74288</xdr:rowOff>
    </xdr:from>
    <xdr:to>
      <xdr:col>76</xdr:col>
      <xdr:colOff>165100</xdr:colOff>
      <xdr:row>79</xdr:row>
      <xdr:rowOff>4438</xdr:rowOff>
    </xdr:to>
    <xdr:sp macro="" textlink="">
      <xdr:nvSpPr>
        <xdr:cNvPr id="649" name="楕円 648"/>
        <xdr:cNvSpPr/>
      </xdr:nvSpPr>
      <xdr:spPr>
        <a:xfrm>
          <a:off x="14541500" y="1344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167015</xdr:rowOff>
    </xdr:from>
    <xdr:ext cx="469744" cy="259045"/>
    <xdr:sp macro="" textlink="">
      <xdr:nvSpPr>
        <xdr:cNvPr id="650" name="テキスト ボックス 649"/>
        <xdr:cNvSpPr txBox="1"/>
      </xdr:nvSpPr>
      <xdr:spPr>
        <a:xfrm>
          <a:off x="14357428" y="1354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49225</xdr:rowOff>
    </xdr:from>
    <xdr:to>
      <xdr:col>72</xdr:col>
      <xdr:colOff>38100</xdr:colOff>
      <xdr:row>78</xdr:row>
      <xdr:rowOff>150825</xdr:rowOff>
    </xdr:to>
    <xdr:sp macro="" textlink="">
      <xdr:nvSpPr>
        <xdr:cNvPr id="651" name="楕円 650"/>
        <xdr:cNvSpPr/>
      </xdr:nvSpPr>
      <xdr:spPr>
        <a:xfrm>
          <a:off x="13652500" y="134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141952</xdr:rowOff>
    </xdr:from>
    <xdr:ext cx="469744" cy="259045"/>
    <xdr:sp macro="" textlink="">
      <xdr:nvSpPr>
        <xdr:cNvPr id="652" name="テキスト ボックス 651"/>
        <xdr:cNvSpPr txBox="1"/>
      </xdr:nvSpPr>
      <xdr:spPr>
        <a:xfrm>
          <a:off x="13468428" y="135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44255</xdr:rowOff>
    </xdr:from>
    <xdr:to>
      <xdr:col>67</xdr:col>
      <xdr:colOff>101600</xdr:colOff>
      <xdr:row>78</xdr:row>
      <xdr:rowOff>145855</xdr:rowOff>
    </xdr:to>
    <xdr:sp macro="" textlink="">
      <xdr:nvSpPr>
        <xdr:cNvPr id="653" name="楕円 652"/>
        <xdr:cNvSpPr/>
      </xdr:nvSpPr>
      <xdr:spPr>
        <a:xfrm>
          <a:off x="12763500" y="134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162382</xdr:rowOff>
    </xdr:from>
    <xdr:ext cx="469744" cy="259045"/>
    <xdr:sp macro="" textlink="">
      <xdr:nvSpPr>
        <xdr:cNvPr id="654" name="テキスト ボックス 653"/>
        <xdr:cNvSpPr txBox="1"/>
      </xdr:nvSpPr>
      <xdr:spPr>
        <a:xfrm>
          <a:off x="12579428" y="1319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59768</xdr:rowOff>
    </xdr:from>
    <xdr:to>
      <xdr:col>85</xdr:col>
      <xdr:colOff>127000</xdr:colOff>
      <xdr:row>95</xdr:row>
      <xdr:rowOff>107632</xdr:rowOff>
    </xdr:to>
    <xdr:cxnSp macro="">
      <xdr:nvCxnSpPr>
        <xdr:cNvPr id="681" name="直線コネクタ 680"/>
        <xdr:cNvCxnSpPr/>
      </xdr:nvCxnSpPr>
      <xdr:spPr>
        <a:xfrm flipV="1">
          <a:off x="15481300" y="16347518"/>
          <a:ext cx="8382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107632</xdr:rowOff>
    </xdr:from>
    <xdr:to>
      <xdr:col>81</xdr:col>
      <xdr:colOff>50800</xdr:colOff>
      <xdr:row>95</xdr:row>
      <xdr:rowOff>129349</xdr:rowOff>
    </xdr:to>
    <xdr:cxnSp macro="">
      <xdr:nvCxnSpPr>
        <xdr:cNvPr id="684" name="直線コネクタ 683"/>
        <xdr:cNvCxnSpPr/>
      </xdr:nvCxnSpPr>
      <xdr:spPr>
        <a:xfrm flipV="1">
          <a:off x="14592300" y="163953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129349</xdr:rowOff>
    </xdr:from>
    <xdr:to>
      <xdr:col>76</xdr:col>
      <xdr:colOff>114300</xdr:colOff>
      <xdr:row>96</xdr:row>
      <xdr:rowOff>2891</xdr:rowOff>
    </xdr:to>
    <xdr:cxnSp macro="">
      <xdr:nvCxnSpPr>
        <xdr:cNvPr id="687" name="直線コネクタ 686"/>
        <xdr:cNvCxnSpPr/>
      </xdr:nvCxnSpPr>
      <xdr:spPr>
        <a:xfrm flipV="1">
          <a:off x="13703300" y="16417099"/>
          <a:ext cx="889000" cy="4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160206</xdr:rowOff>
    </xdr:from>
    <xdr:to>
      <xdr:col>71</xdr:col>
      <xdr:colOff>177800</xdr:colOff>
      <xdr:row>96</xdr:row>
      <xdr:rowOff>2891</xdr:rowOff>
    </xdr:to>
    <xdr:cxnSp macro="">
      <xdr:nvCxnSpPr>
        <xdr:cNvPr id="690" name="直線コネクタ 689"/>
        <xdr:cNvCxnSpPr/>
      </xdr:nvCxnSpPr>
      <xdr:spPr>
        <a:xfrm>
          <a:off x="12814300" y="16447956"/>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8968</xdr:rowOff>
    </xdr:from>
    <xdr:to>
      <xdr:col>85</xdr:col>
      <xdr:colOff>177800</xdr:colOff>
      <xdr:row>95</xdr:row>
      <xdr:rowOff>110568</xdr:rowOff>
    </xdr:to>
    <xdr:sp macro="" textlink="">
      <xdr:nvSpPr>
        <xdr:cNvPr id="700" name="楕円 699"/>
        <xdr:cNvSpPr/>
      </xdr:nvSpPr>
      <xdr:spPr>
        <a:xfrm>
          <a:off x="16268700" y="162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31845</xdr:rowOff>
    </xdr:from>
    <xdr:ext cx="599010" cy="259045"/>
    <xdr:sp macro="" textlink="">
      <xdr:nvSpPr>
        <xdr:cNvPr id="701" name="公債費該当値テキスト"/>
        <xdr:cNvSpPr txBox="1"/>
      </xdr:nvSpPr>
      <xdr:spPr>
        <a:xfrm>
          <a:off x="16370300" y="1614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56832</xdr:rowOff>
    </xdr:from>
    <xdr:to>
      <xdr:col>81</xdr:col>
      <xdr:colOff>101600</xdr:colOff>
      <xdr:row>95</xdr:row>
      <xdr:rowOff>158432</xdr:rowOff>
    </xdr:to>
    <xdr:sp macro="" textlink="">
      <xdr:nvSpPr>
        <xdr:cNvPr id="702" name="楕円 701"/>
        <xdr:cNvSpPr/>
      </xdr:nvSpPr>
      <xdr:spPr>
        <a:xfrm>
          <a:off x="15430500" y="163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3509</xdr:rowOff>
    </xdr:from>
    <xdr:ext cx="599010" cy="259045"/>
    <xdr:sp macro="" textlink="">
      <xdr:nvSpPr>
        <xdr:cNvPr id="703" name="テキスト ボックス 702"/>
        <xdr:cNvSpPr txBox="1"/>
      </xdr:nvSpPr>
      <xdr:spPr>
        <a:xfrm>
          <a:off x="15181795" y="1611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78549</xdr:rowOff>
    </xdr:from>
    <xdr:to>
      <xdr:col>76</xdr:col>
      <xdr:colOff>165100</xdr:colOff>
      <xdr:row>96</xdr:row>
      <xdr:rowOff>8699</xdr:rowOff>
    </xdr:to>
    <xdr:sp macro="" textlink="">
      <xdr:nvSpPr>
        <xdr:cNvPr id="704" name="楕円 703"/>
        <xdr:cNvSpPr/>
      </xdr:nvSpPr>
      <xdr:spPr>
        <a:xfrm>
          <a:off x="14541500" y="163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25226</xdr:rowOff>
    </xdr:from>
    <xdr:ext cx="599010" cy="259045"/>
    <xdr:sp macro="" textlink="">
      <xdr:nvSpPr>
        <xdr:cNvPr id="705" name="テキスト ボックス 704"/>
        <xdr:cNvSpPr txBox="1"/>
      </xdr:nvSpPr>
      <xdr:spPr>
        <a:xfrm>
          <a:off x="14292795" y="1614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123541</xdr:rowOff>
    </xdr:from>
    <xdr:to>
      <xdr:col>72</xdr:col>
      <xdr:colOff>38100</xdr:colOff>
      <xdr:row>96</xdr:row>
      <xdr:rowOff>53691</xdr:rowOff>
    </xdr:to>
    <xdr:sp macro="" textlink="">
      <xdr:nvSpPr>
        <xdr:cNvPr id="706" name="楕円 705"/>
        <xdr:cNvSpPr/>
      </xdr:nvSpPr>
      <xdr:spPr>
        <a:xfrm>
          <a:off x="13652500" y="164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70218</xdr:rowOff>
    </xdr:from>
    <xdr:ext cx="599010" cy="259045"/>
    <xdr:sp macro="" textlink="">
      <xdr:nvSpPr>
        <xdr:cNvPr id="707" name="テキスト ボックス 706"/>
        <xdr:cNvSpPr txBox="1"/>
      </xdr:nvSpPr>
      <xdr:spPr>
        <a:xfrm>
          <a:off x="13403795" y="1618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109406</xdr:rowOff>
    </xdr:from>
    <xdr:to>
      <xdr:col>67</xdr:col>
      <xdr:colOff>101600</xdr:colOff>
      <xdr:row>96</xdr:row>
      <xdr:rowOff>39556</xdr:rowOff>
    </xdr:to>
    <xdr:sp macro="" textlink="">
      <xdr:nvSpPr>
        <xdr:cNvPr id="708" name="楕円 707"/>
        <xdr:cNvSpPr/>
      </xdr:nvSpPr>
      <xdr:spPr>
        <a:xfrm>
          <a:off x="12763500" y="163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56083</xdr:rowOff>
    </xdr:from>
    <xdr:ext cx="599010" cy="259045"/>
    <xdr:sp macro="" textlink="">
      <xdr:nvSpPr>
        <xdr:cNvPr id="709" name="テキスト ボックス 708"/>
        <xdr:cNvSpPr txBox="1"/>
      </xdr:nvSpPr>
      <xdr:spPr>
        <a:xfrm>
          <a:off x="12514795" y="1617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議会費、総務費、消防費、公債費、諸支出金が類似団体内順位で</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ケタ順位と高くなっている。平成元年度は総務費では若者向け住宅整備事業、消防費では防災行政無線デジタル化改修事業など、大規模な事業を実施したため、類似団体内順位が高くなっている。</a:t>
          </a:r>
        </a:p>
        <a:p>
          <a:r>
            <a:rPr kumimoji="1" lang="ja-JP" altLang="en-US" sz="1300">
              <a:latin typeface="ＭＳ Ｐゴシック" panose="020B0600070205080204" pitchFamily="50" charset="-128"/>
              <a:ea typeface="ＭＳ Ｐゴシック" panose="020B0600070205080204" pitchFamily="50" charset="-128"/>
            </a:rPr>
            <a:t>なお、総務費には本町独自の施策であるケーブルテレビ事業が計上されていることも、一人当たりのコストが多い要因である。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今後も全体的な費用削減を図りながら、効率的で健全な行財政運営に努めていく。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財政調整基金については、中長期的な見通しのもと、決算剰余金を中心に積立てるとともに、最低水準の取り崩しに努めている。</a:t>
          </a:r>
        </a:p>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役場庁舎移転整備事業は終了したものの、依然として厳しい状況に置かれていることから、今後も、財政調整基金の取崩しが積立金を上回ることのないよう、事業の見直しや統廃合など歳出の合理化等を推進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決算は、全ての会計において黒字で決算されている。介護、国保、後期高齢といった公営事業会計や、水道、下水道、工業団地、住宅団地といった公営企業会計ともに、黒字経営で健全な財政運営がなされており、実質収支額も適当な値で推移していることから、一般会計からの余剰な繰り入れ等を行わず、適正規模の財政収支が保たれている。</a:t>
          </a:r>
        </a:p>
        <a:p>
          <a:r>
            <a:rPr kumimoji="1" lang="ja-JP" altLang="en-US" sz="1400">
              <a:latin typeface="ＭＳ ゴシック" pitchFamily="49" charset="-128"/>
              <a:ea typeface="ＭＳ ゴシック" pitchFamily="49" charset="-128"/>
            </a:rPr>
            <a:t>引き続き、特別会計の原則独立採算の理念を念頭におき、均衡のとれた全体的な財政運営に努める。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6418301</v>
      </c>
      <c r="BO4" s="393"/>
      <c r="BP4" s="393"/>
      <c r="BQ4" s="393"/>
      <c r="BR4" s="393"/>
      <c r="BS4" s="393"/>
      <c r="BT4" s="393"/>
      <c r="BU4" s="394"/>
      <c r="BV4" s="392">
        <v>6359659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5.3</v>
      </c>
      <c r="CU4" s="399"/>
      <c r="CV4" s="399"/>
      <c r="CW4" s="399"/>
      <c r="CX4" s="399"/>
      <c r="CY4" s="399"/>
      <c r="CZ4" s="399"/>
      <c r="DA4" s="400"/>
      <c r="DB4" s="398">
        <v>5.8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6165549</v>
      </c>
      <c r="BO5" s="430"/>
      <c r="BP5" s="430"/>
      <c r="BQ5" s="430"/>
      <c r="BR5" s="430"/>
      <c r="BS5" s="430"/>
      <c r="BT5" s="430"/>
      <c r="BU5" s="431"/>
      <c r="BV5" s="429">
        <v>6141825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90.1</v>
      </c>
      <c r="CU5" s="427"/>
      <c r="CV5" s="427"/>
      <c r="CW5" s="427"/>
      <c r="CX5" s="427"/>
      <c r="CY5" s="427"/>
      <c r="CZ5" s="427"/>
      <c r="DA5" s="428"/>
      <c r="DB5" s="426">
        <v>93.6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252752</v>
      </c>
      <c r="BO6" s="430"/>
      <c r="BP6" s="430"/>
      <c r="BQ6" s="430"/>
      <c r="BR6" s="430"/>
      <c r="BS6" s="430"/>
      <c r="BT6" s="430"/>
      <c r="BU6" s="431"/>
      <c r="BV6" s="429">
        <v>217834</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92.9</v>
      </c>
      <c r="CU6" s="467"/>
      <c r="CV6" s="467"/>
      <c r="CW6" s="467"/>
      <c r="CX6" s="467"/>
      <c r="CY6" s="467"/>
      <c r="CZ6" s="467"/>
      <c r="DA6" s="468"/>
      <c r="DB6" s="466">
        <v>97.4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70629</v>
      </c>
      <c r="BO7" s="430"/>
      <c r="BP7" s="430"/>
      <c r="BQ7" s="430"/>
      <c r="BR7" s="430"/>
      <c r="BS7" s="430"/>
      <c r="BT7" s="430"/>
      <c r="BU7" s="431"/>
      <c r="BV7" s="429">
        <v>16327</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3464618</v>
      </c>
      <c r="CU7" s="430"/>
      <c r="CV7" s="430"/>
      <c r="CW7" s="430"/>
      <c r="CX7" s="430"/>
      <c r="CY7" s="430"/>
      <c r="CZ7" s="430"/>
      <c r="DA7" s="431"/>
      <c r="DB7" s="429">
        <v>3467442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182123</v>
      </c>
      <c r="BO8" s="430"/>
      <c r="BP8" s="430"/>
      <c r="BQ8" s="430"/>
      <c r="BR8" s="430"/>
      <c r="BS8" s="430"/>
      <c r="BT8" s="430"/>
      <c r="BU8" s="431"/>
      <c r="BV8" s="429">
        <v>201507</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0.21</v>
      </c>
      <c r="CU8" s="470"/>
      <c r="CV8" s="470"/>
      <c r="CW8" s="470"/>
      <c r="CX8" s="470"/>
      <c r="CY8" s="470"/>
      <c r="CZ8" s="470"/>
      <c r="DA8" s="471"/>
      <c r="DB8" s="469">
        <v>0.21</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6582</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94</v>
      </c>
      <c r="AV9" s="462"/>
      <c r="AW9" s="462"/>
      <c r="AX9" s="462"/>
      <c r="AY9" s="463" t="s">
        <v>117</v>
      </c>
      <c r="AZ9" s="464"/>
      <c r="BA9" s="464"/>
      <c r="BB9" s="464"/>
      <c r="BC9" s="464"/>
      <c r="BD9" s="464"/>
      <c r="BE9" s="464"/>
      <c r="BF9" s="464"/>
      <c r="BG9" s="464"/>
      <c r="BH9" s="464"/>
      <c r="BI9" s="464"/>
      <c r="BJ9" s="464"/>
      <c r="BK9" s="464"/>
      <c r="BL9" s="464"/>
      <c r="BM9" s="465"/>
      <c r="BN9" s="429">
        <v>-19384</v>
      </c>
      <c r="BO9" s="430"/>
      <c r="BP9" s="430"/>
      <c r="BQ9" s="430"/>
      <c r="BR9" s="430"/>
      <c r="BS9" s="430"/>
      <c r="BT9" s="430"/>
      <c r="BU9" s="431"/>
      <c r="BV9" s="429">
        <v>-7695</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16.600000000000001</v>
      </c>
      <c r="CU9" s="427"/>
      <c r="CV9" s="427"/>
      <c r="CW9" s="427"/>
      <c r="CX9" s="427"/>
      <c r="CY9" s="427"/>
      <c r="CZ9" s="427"/>
      <c r="DA9" s="428"/>
      <c r="DB9" s="426">
        <v>16.2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7366</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397939</v>
      </c>
      <c r="BO10" s="430"/>
      <c r="BP10" s="430"/>
      <c r="BQ10" s="430"/>
      <c r="BR10" s="430"/>
      <c r="BS10" s="430"/>
      <c r="BT10" s="430"/>
      <c r="BU10" s="431"/>
      <c r="BV10" s="429">
        <v>382836</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6155</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94</v>
      </c>
      <c r="AV12" s="462"/>
      <c r="AW12" s="462"/>
      <c r="AX12" s="462"/>
      <c r="AY12" s="463" t="s">
        <v>137</v>
      </c>
      <c r="AZ12" s="464"/>
      <c r="BA12" s="464"/>
      <c r="BB12" s="464"/>
      <c r="BC12" s="464"/>
      <c r="BD12" s="464"/>
      <c r="BE12" s="464"/>
      <c r="BF12" s="464"/>
      <c r="BG12" s="464"/>
      <c r="BH12" s="464"/>
      <c r="BI12" s="464"/>
      <c r="BJ12" s="464"/>
      <c r="BK12" s="464"/>
      <c r="BL12" s="464"/>
      <c r="BM12" s="465"/>
      <c r="BN12" s="429">
        <v>489164</v>
      </c>
      <c r="BO12" s="430"/>
      <c r="BP12" s="430"/>
      <c r="BQ12" s="430"/>
      <c r="BR12" s="430"/>
      <c r="BS12" s="430"/>
      <c r="BT12" s="430"/>
      <c r="BU12" s="431"/>
      <c r="BV12" s="429">
        <v>515090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131</v>
      </c>
      <c r="CU12" s="470"/>
      <c r="CV12" s="470"/>
      <c r="CW12" s="470"/>
      <c r="CX12" s="470"/>
      <c r="CY12" s="470"/>
      <c r="CZ12" s="470"/>
      <c r="DA12" s="471"/>
      <c r="DB12" s="469" t="s">
        <v>131</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6101</v>
      </c>
      <c r="S13" s="514"/>
      <c r="T13" s="514"/>
      <c r="U13" s="514"/>
      <c r="V13" s="515"/>
      <c r="W13" s="445" t="s">
        <v>140</v>
      </c>
      <c r="X13" s="446"/>
      <c r="Y13" s="446"/>
      <c r="Z13" s="446"/>
      <c r="AA13" s="446"/>
      <c r="AB13" s="436"/>
      <c r="AC13" s="480">
        <v>614</v>
      </c>
      <c r="AD13" s="481"/>
      <c r="AE13" s="481"/>
      <c r="AF13" s="481"/>
      <c r="AG13" s="523"/>
      <c r="AH13" s="480">
        <v>679</v>
      </c>
      <c r="AI13" s="481"/>
      <c r="AJ13" s="481"/>
      <c r="AK13" s="481"/>
      <c r="AL13" s="482"/>
      <c r="AM13" s="458" t="s">
        <v>141</v>
      </c>
      <c r="AN13" s="459"/>
      <c r="AO13" s="459"/>
      <c r="AP13" s="459"/>
      <c r="AQ13" s="459"/>
      <c r="AR13" s="459"/>
      <c r="AS13" s="459"/>
      <c r="AT13" s="460"/>
      <c r="AU13" s="461" t="s">
        <v>127</v>
      </c>
      <c r="AV13" s="462"/>
      <c r="AW13" s="462"/>
      <c r="AX13" s="462"/>
      <c r="AY13" s="463" t="s">
        <v>142</v>
      </c>
      <c r="AZ13" s="464"/>
      <c r="BA13" s="464"/>
      <c r="BB13" s="464"/>
      <c r="BC13" s="464"/>
      <c r="BD13" s="464"/>
      <c r="BE13" s="464"/>
      <c r="BF13" s="464"/>
      <c r="BG13" s="464"/>
      <c r="BH13" s="464"/>
      <c r="BI13" s="464"/>
      <c r="BJ13" s="464"/>
      <c r="BK13" s="464"/>
      <c r="BL13" s="464"/>
      <c r="BM13" s="465"/>
      <c r="BN13" s="429">
        <v>-110609</v>
      </c>
      <c r="BO13" s="430"/>
      <c r="BP13" s="430"/>
      <c r="BQ13" s="430"/>
      <c r="BR13" s="430"/>
      <c r="BS13" s="430"/>
      <c r="BT13" s="430"/>
      <c r="BU13" s="431"/>
      <c r="BV13" s="429">
        <v>-139949</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13.1</v>
      </c>
      <c r="CU13" s="427"/>
      <c r="CV13" s="427"/>
      <c r="CW13" s="427"/>
      <c r="CX13" s="427"/>
      <c r="CY13" s="427"/>
      <c r="CZ13" s="427"/>
      <c r="DA13" s="428"/>
      <c r="DB13" s="426">
        <v>12.5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6358</v>
      </c>
      <c r="S14" s="514"/>
      <c r="T14" s="514"/>
      <c r="U14" s="514"/>
      <c r="V14" s="515"/>
      <c r="W14" s="419"/>
      <c r="X14" s="420"/>
      <c r="Y14" s="420"/>
      <c r="Z14" s="420"/>
      <c r="AA14" s="420"/>
      <c r="AB14" s="409"/>
      <c r="AC14" s="516">
        <v>19</v>
      </c>
      <c r="AD14" s="517"/>
      <c r="AE14" s="517"/>
      <c r="AF14" s="517"/>
      <c r="AG14" s="518"/>
      <c r="AH14" s="516">
        <v>19.5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118.2</v>
      </c>
      <c r="CU14" s="528"/>
      <c r="CV14" s="528"/>
      <c r="CW14" s="528"/>
      <c r="CX14" s="528"/>
      <c r="CY14" s="528"/>
      <c r="CZ14" s="528"/>
      <c r="DA14" s="529"/>
      <c r="DB14" s="527">
        <v>115.6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6303</v>
      </c>
      <c r="S15" s="514"/>
      <c r="T15" s="514"/>
      <c r="U15" s="514"/>
      <c r="V15" s="515"/>
      <c r="W15" s="445" t="s">
        <v>146</v>
      </c>
      <c r="X15" s="446"/>
      <c r="Y15" s="446"/>
      <c r="Z15" s="446"/>
      <c r="AA15" s="446"/>
      <c r="AB15" s="436"/>
      <c r="AC15" s="480">
        <v>1157</v>
      </c>
      <c r="AD15" s="481"/>
      <c r="AE15" s="481"/>
      <c r="AF15" s="481"/>
      <c r="AG15" s="523"/>
      <c r="AH15" s="480">
        <v>1269</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598166</v>
      </c>
      <c r="BO15" s="393"/>
      <c r="BP15" s="393"/>
      <c r="BQ15" s="393"/>
      <c r="BR15" s="393"/>
      <c r="BS15" s="393"/>
      <c r="BT15" s="393"/>
      <c r="BU15" s="394"/>
      <c r="BV15" s="392">
        <v>680555</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35.799999999999997</v>
      </c>
      <c r="AD16" s="517"/>
      <c r="AE16" s="517"/>
      <c r="AF16" s="517"/>
      <c r="AG16" s="518"/>
      <c r="AH16" s="516">
        <v>36.4</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3226437</v>
      </c>
      <c r="BO16" s="430"/>
      <c r="BP16" s="430"/>
      <c r="BQ16" s="430"/>
      <c r="BR16" s="430"/>
      <c r="BS16" s="430"/>
      <c r="BT16" s="430"/>
      <c r="BU16" s="431"/>
      <c r="BV16" s="429">
        <v>3163256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1464</v>
      </c>
      <c r="AD17" s="481"/>
      <c r="AE17" s="481"/>
      <c r="AF17" s="481"/>
      <c r="AG17" s="523"/>
      <c r="AH17" s="480">
        <v>1537</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732018</v>
      </c>
      <c r="BO17" s="430"/>
      <c r="BP17" s="430"/>
      <c r="BQ17" s="430"/>
      <c r="BR17" s="430"/>
      <c r="BS17" s="430"/>
      <c r="BT17" s="430"/>
      <c r="BU17" s="431"/>
      <c r="BV17" s="429">
        <v>848406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298.18</v>
      </c>
      <c r="M18" s="545"/>
      <c r="N18" s="545"/>
      <c r="O18" s="545"/>
      <c r="P18" s="545"/>
      <c r="Q18" s="545"/>
      <c r="R18" s="546"/>
      <c r="S18" s="546"/>
      <c r="T18" s="546"/>
      <c r="U18" s="546"/>
      <c r="V18" s="547"/>
      <c r="W18" s="447"/>
      <c r="X18" s="448"/>
      <c r="Y18" s="448"/>
      <c r="Z18" s="448"/>
      <c r="AA18" s="448"/>
      <c r="AB18" s="439"/>
      <c r="AC18" s="548">
        <v>45.3</v>
      </c>
      <c r="AD18" s="549"/>
      <c r="AE18" s="549"/>
      <c r="AF18" s="549"/>
      <c r="AG18" s="550"/>
      <c r="AH18" s="548">
        <v>44.1</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3230759</v>
      </c>
      <c r="BO18" s="430"/>
      <c r="BP18" s="430"/>
      <c r="BQ18" s="430"/>
      <c r="BR18" s="430"/>
      <c r="BS18" s="430"/>
      <c r="BT18" s="430"/>
      <c r="BU18" s="431"/>
      <c r="BV18" s="429">
        <v>3250638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22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4762363</v>
      </c>
      <c r="BO19" s="430"/>
      <c r="BP19" s="430"/>
      <c r="BQ19" s="430"/>
      <c r="BR19" s="430"/>
      <c r="BS19" s="430"/>
      <c r="BT19" s="430"/>
      <c r="BU19" s="431"/>
      <c r="BV19" s="429">
        <v>4656019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2531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7497603</v>
      </c>
      <c r="BO23" s="430"/>
      <c r="BP23" s="430"/>
      <c r="BQ23" s="430"/>
      <c r="BR23" s="430"/>
      <c r="BS23" s="430"/>
      <c r="BT23" s="430"/>
      <c r="BU23" s="431"/>
      <c r="BV23" s="429">
        <v>7503990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7500</v>
      </c>
      <c r="R24" s="481"/>
      <c r="S24" s="481"/>
      <c r="T24" s="481"/>
      <c r="U24" s="481"/>
      <c r="V24" s="523"/>
      <c r="W24" s="582"/>
      <c r="X24" s="570"/>
      <c r="Y24" s="571"/>
      <c r="Z24" s="479" t="s">
        <v>170</v>
      </c>
      <c r="AA24" s="459"/>
      <c r="AB24" s="459"/>
      <c r="AC24" s="459"/>
      <c r="AD24" s="459"/>
      <c r="AE24" s="459"/>
      <c r="AF24" s="459"/>
      <c r="AG24" s="460"/>
      <c r="AH24" s="480">
        <v>102</v>
      </c>
      <c r="AI24" s="481"/>
      <c r="AJ24" s="481"/>
      <c r="AK24" s="481"/>
      <c r="AL24" s="523"/>
      <c r="AM24" s="480">
        <v>323850</v>
      </c>
      <c r="AN24" s="481"/>
      <c r="AO24" s="481"/>
      <c r="AP24" s="481"/>
      <c r="AQ24" s="481"/>
      <c r="AR24" s="523"/>
      <c r="AS24" s="480">
        <v>3175</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7098998</v>
      </c>
      <c r="BO24" s="430"/>
      <c r="BP24" s="430"/>
      <c r="BQ24" s="430"/>
      <c r="BR24" s="430"/>
      <c r="BS24" s="430"/>
      <c r="BT24" s="430"/>
      <c r="BU24" s="431"/>
      <c r="BV24" s="429">
        <v>7025588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6300</v>
      </c>
      <c r="R25" s="481"/>
      <c r="S25" s="481"/>
      <c r="T25" s="481"/>
      <c r="U25" s="481"/>
      <c r="V25" s="523"/>
      <c r="W25" s="582"/>
      <c r="X25" s="570"/>
      <c r="Y25" s="571"/>
      <c r="Z25" s="479" t="s">
        <v>173</v>
      </c>
      <c r="AA25" s="459"/>
      <c r="AB25" s="459"/>
      <c r="AC25" s="459"/>
      <c r="AD25" s="459"/>
      <c r="AE25" s="459"/>
      <c r="AF25" s="459"/>
      <c r="AG25" s="460"/>
      <c r="AH25" s="480" t="s">
        <v>174</v>
      </c>
      <c r="AI25" s="481"/>
      <c r="AJ25" s="481"/>
      <c r="AK25" s="481"/>
      <c r="AL25" s="523"/>
      <c r="AM25" s="480" t="s">
        <v>131</v>
      </c>
      <c r="AN25" s="481"/>
      <c r="AO25" s="481"/>
      <c r="AP25" s="481"/>
      <c r="AQ25" s="481"/>
      <c r="AR25" s="523"/>
      <c r="AS25" s="480" t="s">
        <v>174</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492839</v>
      </c>
      <c r="BO25" s="393"/>
      <c r="BP25" s="393"/>
      <c r="BQ25" s="393"/>
      <c r="BR25" s="393"/>
      <c r="BS25" s="393"/>
      <c r="BT25" s="393"/>
      <c r="BU25" s="394"/>
      <c r="BV25" s="392">
        <v>480928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6000</v>
      </c>
      <c r="R26" s="481"/>
      <c r="S26" s="481"/>
      <c r="T26" s="481"/>
      <c r="U26" s="481"/>
      <c r="V26" s="523"/>
      <c r="W26" s="582"/>
      <c r="X26" s="570"/>
      <c r="Y26" s="571"/>
      <c r="Z26" s="479" t="s">
        <v>177</v>
      </c>
      <c r="AA26" s="592"/>
      <c r="AB26" s="592"/>
      <c r="AC26" s="592"/>
      <c r="AD26" s="592"/>
      <c r="AE26" s="592"/>
      <c r="AF26" s="592"/>
      <c r="AG26" s="593"/>
      <c r="AH26" s="480">
        <v>1</v>
      </c>
      <c r="AI26" s="481"/>
      <c r="AJ26" s="481"/>
      <c r="AK26" s="481"/>
      <c r="AL26" s="523"/>
      <c r="AM26" s="480" t="s">
        <v>178</v>
      </c>
      <c r="AN26" s="481"/>
      <c r="AO26" s="481"/>
      <c r="AP26" s="481"/>
      <c r="AQ26" s="481"/>
      <c r="AR26" s="523"/>
      <c r="AS26" s="480" t="s">
        <v>178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174</v>
      </c>
      <c r="BO26" s="430"/>
      <c r="BP26" s="430"/>
      <c r="BQ26" s="430"/>
      <c r="BR26" s="430"/>
      <c r="BS26" s="430"/>
      <c r="BT26" s="430"/>
      <c r="BU26" s="431"/>
      <c r="BV26" s="429" t="s">
        <v>130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3000</v>
      </c>
      <c r="R27" s="481"/>
      <c r="S27" s="481"/>
      <c r="T27" s="481"/>
      <c r="U27" s="481"/>
      <c r="V27" s="523"/>
      <c r="W27" s="582"/>
      <c r="X27" s="570"/>
      <c r="Y27" s="571"/>
      <c r="Z27" s="479" t="s">
        <v>181</v>
      </c>
      <c r="AA27" s="459"/>
      <c r="AB27" s="459"/>
      <c r="AC27" s="459"/>
      <c r="AD27" s="459"/>
      <c r="AE27" s="459"/>
      <c r="AF27" s="459"/>
      <c r="AG27" s="460"/>
      <c r="AH27" s="480">
        <v>1</v>
      </c>
      <c r="AI27" s="481"/>
      <c r="AJ27" s="481"/>
      <c r="AK27" s="481"/>
      <c r="AL27" s="523"/>
      <c r="AM27" s="480" t="s">
        <v>178</v>
      </c>
      <c r="AN27" s="481"/>
      <c r="AO27" s="481"/>
      <c r="AP27" s="481"/>
      <c r="AQ27" s="481"/>
      <c r="AR27" s="523"/>
      <c r="AS27" s="480" t="s">
        <v>178</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91782</v>
      </c>
      <c r="BO27" s="606"/>
      <c r="BP27" s="606"/>
      <c r="BQ27" s="606"/>
      <c r="BR27" s="606"/>
      <c r="BS27" s="606"/>
      <c r="BT27" s="606"/>
      <c r="BU27" s="607"/>
      <c r="BV27" s="605">
        <v>91778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2475</v>
      </c>
      <c r="R28" s="481"/>
      <c r="S28" s="481"/>
      <c r="T28" s="481"/>
      <c r="U28" s="481"/>
      <c r="V28" s="523"/>
      <c r="W28" s="582"/>
      <c r="X28" s="570"/>
      <c r="Y28" s="571"/>
      <c r="Z28" s="479" t="s">
        <v>184</v>
      </c>
      <c r="AA28" s="459"/>
      <c r="AB28" s="459"/>
      <c r="AC28" s="459"/>
      <c r="AD28" s="459"/>
      <c r="AE28" s="459"/>
      <c r="AF28" s="459"/>
      <c r="AG28" s="460"/>
      <c r="AH28" s="480" t="s">
        <v>131</v>
      </c>
      <c r="AI28" s="481"/>
      <c r="AJ28" s="481"/>
      <c r="AK28" s="481"/>
      <c r="AL28" s="523"/>
      <c r="AM28" s="480" t="s">
        <v>174</v>
      </c>
      <c r="AN28" s="481"/>
      <c r="AO28" s="481"/>
      <c r="AP28" s="481"/>
      <c r="AQ28" s="481"/>
      <c r="AR28" s="523"/>
      <c r="AS28" s="480" t="s">
        <v>174</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713634</v>
      </c>
      <c r="BO28" s="393"/>
      <c r="BP28" s="393"/>
      <c r="BQ28" s="393"/>
      <c r="BR28" s="393"/>
      <c r="BS28" s="393"/>
      <c r="BT28" s="393"/>
      <c r="BU28" s="394"/>
      <c r="BV28" s="392">
        <v>804859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10</v>
      </c>
      <c r="M29" s="481"/>
      <c r="N29" s="481"/>
      <c r="O29" s="481"/>
      <c r="P29" s="523"/>
      <c r="Q29" s="480">
        <v>2250</v>
      </c>
      <c r="R29" s="481"/>
      <c r="S29" s="481"/>
      <c r="T29" s="481"/>
      <c r="U29" s="481"/>
      <c r="V29" s="523"/>
      <c r="W29" s="583"/>
      <c r="X29" s="584"/>
      <c r="Y29" s="585"/>
      <c r="Z29" s="479" t="s">
        <v>187</v>
      </c>
      <c r="AA29" s="459"/>
      <c r="AB29" s="459"/>
      <c r="AC29" s="459"/>
      <c r="AD29" s="459"/>
      <c r="AE29" s="459"/>
      <c r="AF29" s="459"/>
      <c r="AG29" s="460"/>
      <c r="AH29" s="480">
        <v>103</v>
      </c>
      <c r="AI29" s="481"/>
      <c r="AJ29" s="481"/>
      <c r="AK29" s="481"/>
      <c r="AL29" s="523"/>
      <c r="AM29" s="480">
        <v>327615</v>
      </c>
      <c r="AN29" s="481"/>
      <c r="AO29" s="481"/>
      <c r="AP29" s="481"/>
      <c r="AQ29" s="481"/>
      <c r="AR29" s="523"/>
      <c r="AS29" s="480">
        <v>3181</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30000</v>
      </c>
      <c r="BO29" s="430"/>
      <c r="BP29" s="430"/>
      <c r="BQ29" s="430"/>
      <c r="BR29" s="430"/>
      <c r="BS29" s="430"/>
      <c r="BT29" s="430"/>
      <c r="BU29" s="431"/>
      <c r="BV29" s="429">
        <v>15000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99.5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123194</v>
      </c>
      <c r="BO30" s="606"/>
      <c r="BP30" s="606"/>
      <c r="BQ30" s="606"/>
      <c r="BR30" s="606"/>
      <c r="BS30" s="606"/>
      <c r="BT30" s="606"/>
      <c r="BU30" s="607"/>
      <c r="BV30" s="605">
        <v>145408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197</v>
      </c>
      <c r="X33" s="418"/>
      <c r="Y33" s="418"/>
      <c r="Z33" s="418"/>
      <c r="AA33" s="418"/>
      <c r="AB33" s="418"/>
      <c r="AC33" s="418"/>
      <c r="AD33" s="418"/>
      <c r="AE33" s="418"/>
      <c r="AF33" s="418"/>
      <c r="AG33" s="418"/>
      <c r="AH33" s="418"/>
      <c r="AI33" s="418"/>
      <c r="AJ33" s="418"/>
      <c r="AK33" s="418"/>
      <c r="AL33" s="216"/>
      <c r="AM33" s="453" t="s">
        <v>198</v>
      </c>
      <c r="AN33" s="453"/>
      <c r="AO33" s="418" t="s">
        <v>197</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202</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簡易水道等事業特別会計</v>
      </c>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喜多方地方広域市町村圏組合（一般会計）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23</v>
      </c>
      <c r="CP34" s="618"/>
      <c r="CQ34" s="619" t="str">
        <f>IF('各会計、関係団体の財政状況及び健全化判断比率'!BS7="","",'各会計、関係団体の財政状況及び健全化判断比率'!BS7)</f>
        <v>株式会社西会津町振興公社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国民健康保険特別会計（診療施設勘定）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IF('各会計、関係団体の財政状況及び健全化判断比率'!B34="","",'各会計、関係団体の財政状況及び健全化判断比率'!B34)</f>
        <v>下水道施設事業特別会計</v>
      </c>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喜多方地方広域市町村圏組合（喜多方プラザ特別会計）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9</v>
      </c>
      <c r="BF36" s="618"/>
      <c r="BG36" s="619" t="str">
        <f>IF('各会計、関係団体の財政状況及び健全化判断比率'!B35="","",'各会計、関係団体の財政状況及び健全化判断比率'!B35)</f>
        <v>農業集落排水処理事業特別会計</v>
      </c>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喜多方地方広域市町村圏組合（介護保険事業特別会計）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10</v>
      </c>
      <c r="BF37" s="618"/>
      <c r="BG37" s="619" t="str">
        <f>IF('各会計、関係団体の財政状況及び健全化判断比率'!B36="","",'各会計、関係団体の財政状況及び健全化判断比率'!B36)</f>
        <v>個別排水処理事業特別会計</v>
      </c>
      <c r="BH37" s="619"/>
      <c r="BI37" s="619"/>
      <c r="BJ37" s="619"/>
      <c r="BK37" s="619"/>
      <c r="BL37" s="619"/>
      <c r="BM37" s="619"/>
      <c r="BN37" s="619"/>
      <c r="BO37" s="619"/>
      <c r="BP37" s="619"/>
      <c r="BQ37" s="619"/>
      <c r="BR37" s="619"/>
      <c r="BS37" s="619"/>
      <c r="BT37" s="619"/>
      <c r="BU37" s="619"/>
      <c r="BV37" s="214"/>
      <c r="BW37" s="618">
        <f t="shared" si="2"/>
        <v>16</v>
      </c>
      <c r="BX37" s="618"/>
      <c r="BY37" s="619" t="str">
        <f>IF('各会計、関係団体の財政状況及び健全化判断比率'!B71="","",'各会計、関係団体の財政状況及び健全化判断比率'!B71)</f>
        <v>福島県市町村総合事務組合（一般会計）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11</v>
      </c>
      <c r="BF38" s="618"/>
      <c r="BG38" s="619" t="str">
        <f>IF('各会計、関係団体の財政状況及び健全化判断比率'!B37="","",'各会計、関係団体の財政状況及び健全化判断比率'!B37)</f>
        <v>工業団地造成事業特別会計</v>
      </c>
      <c r="BH38" s="619"/>
      <c r="BI38" s="619"/>
      <c r="BJ38" s="619"/>
      <c r="BK38" s="619"/>
      <c r="BL38" s="619"/>
      <c r="BM38" s="619"/>
      <c r="BN38" s="619"/>
      <c r="BO38" s="619"/>
      <c r="BP38" s="619"/>
      <c r="BQ38" s="619"/>
      <c r="BR38" s="619"/>
      <c r="BS38" s="619"/>
      <c r="BT38" s="619"/>
      <c r="BU38" s="619"/>
      <c r="BV38" s="214"/>
      <c r="BW38" s="618">
        <f t="shared" si="2"/>
        <v>17</v>
      </c>
      <c r="BX38" s="618"/>
      <c r="BY38" s="619" t="str">
        <f>IF('各会計、関係団体の財政状況及び健全化判断比率'!B72="","",'各会計、関係団体の財政状況及び健全化判断比率'!B72)</f>
        <v>福島県市町村総合事務組合（消防補償等特別会計）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f t="shared" si="1"/>
        <v>12</v>
      </c>
      <c r="BF39" s="618"/>
      <c r="BG39" s="619" t="str">
        <f>IF('各会計、関係団体の財政状況及び健全化判断比率'!B38="","",'各会計、関係団体の財政状況及び健全化判断比率'!B38)</f>
        <v>住宅団地造成事業特別会計</v>
      </c>
      <c r="BH39" s="619"/>
      <c r="BI39" s="619"/>
      <c r="BJ39" s="619"/>
      <c r="BK39" s="619"/>
      <c r="BL39" s="619"/>
      <c r="BM39" s="619"/>
      <c r="BN39" s="619"/>
      <c r="BO39" s="619"/>
      <c r="BP39" s="619"/>
      <c r="BQ39" s="619"/>
      <c r="BR39" s="619"/>
      <c r="BS39" s="619"/>
      <c r="BT39" s="619"/>
      <c r="BU39" s="619"/>
      <c r="BV39" s="214"/>
      <c r="BW39" s="618">
        <f t="shared" si="2"/>
        <v>18</v>
      </c>
      <c r="BX39" s="618"/>
      <c r="BY39" s="619" t="str">
        <f>IF('各会計、関係団体の財政状況及び健全化判断比率'!B73="","",'各会計、関係団体の財政状況及び健全化判断比率'!B73)</f>
        <v>福島県市町村総合事務組合（消防賞じゅつ金特別会計）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19</v>
      </c>
      <c r="BX40" s="618"/>
      <c r="BY40" s="619" t="str">
        <f>IF('各会計、関係団体の財政状況及び健全化判断比率'!B74="","",'各会計、関係団体の財政状況及び健全化判断比率'!B74)</f>
        <v>福島県市町村総合事務組合（非常勤職員公務災害補償特別会計）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20</v>
      </c>
      <c r="BX41" s="618"/>
      <c r="BY41" s="619" t="str">
        <f>IF('各会計、関係団体の財政状況及び健全化判断比率'!B75="","",'各会計、関係団体の財政状況及び健全化判断比率'!B75)</f>
        <v>福島県市町村総合事務組合（自治会館管理特別会計）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21</v>
      </c>
      <c r="BX42" s="618"/>
      <c r="BY42" s="619" t="str">
        <f>IF('各会計、関係団体の財政状況及び健全化判断比率'!B76="","",'各会計、関係団体の財政状況及び健全化判断比率'!B76)</f>
        <v>福島県後期高齢者医療広域連合（一般会計）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22</v>
      </c>
      <c r="BX43" s="618"/>
      <c r="BY43" s="619" t="str">
        <f>IF('各会計、関係団体の財政状況及び健全化判断比率'!B77="","",'各会計、関係団体の財政状況及び健全化判断比率'!B77)</f>
        <v>福島県後期高齢者医療広域連合（後期高齢者医療特別会計）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83uxFtI9sP0a0UAXiWXohZu6AiV+cfRpnuZSM+Ni/vM8Wru/6ItMsVV4Qmto2V+OdFcZmMQA1otnOjICH4VXUg==" saltValue="0fvhwVdhQXwDtGdfcGhl4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0" t="s">
        <v>574</v>
      </c>
      <c r="D34" s="1210"/>
      <c r="E34" s="1211"/>
      <c r="F34" s="32">
        <v>5.78</v>
      </c>
      <c r="G34" s="33">
        <v>4.49</v>
      </c>
      <c r="H34" s="33">
        <v>5.99</v>
      </c>
      <c r="I34" s="33">
        <v>5.81</v>
      </c>
      <c r="J34" s="34">
        <v>5.25</v>
      </c>
      <c r="K34" s="22"/>
      <c r="L34" s="22"/>
      <c r="M34" s="22"/>
      <c r="N34" s="22"/>
      <c r="O34" s="22"/>
      <c r="P34" s="22"/>
    </row>
    <row r="35" spans="1:16" ht="39" customHeight="1" x14ac:dyDescent="0.15">
      <c r="A35" s="22"/>
      <c r="B35" s="35"/>
      <c r="C35" s="1204" t="s">
        <v>575</v>
      </c>
      <c r="D35" s="1205"/>
      <c r="E35" s="1206"/>
      <c r="F35" s="36">
        <v>4.05</v>
      </c>
      <c r="G35" s="37">
        <v>4.79</v>
      </c>
      <c r="H35" s="37">
        <v>5.07</v>
      </c>
      <c r="I35" s="37">
        <v>4.74</v>
      </c>
      <c r="J35" s="38">
        <v>4.8899999999999997</v>
      </c>
      <c r="K35" s="22"/>
      <c r="L35" s="22"/>
      <c r="M35" s="22"/>
      <c r="N35" s="22"/>
      <c r="O35" s="22"/>
      <c r="P35" s="22"/>
    </row>
    <row r="36" spans="1:16" ht="39" customHeight="1" x14ac:dyDescent="0.15">
      <c r="A36" s="22"/>
      <c r="B36" s="35"/>
      <c r="C36" s="1204" t="s">
        <v>576</v>
      </c>
      <c r="D36" s="1205"/>
      <c r="E36" s="1206"/>
      <c r="F36" s="36">
        <v>1.1499999999999999</v>
      </c>
      <c r="G36" s="37">
        <v>1.49</v>
      </c>
      <c r="H36" s="37">
        <v>0.66</v>
      </c>
      <c r="I36" s="37">
        <v>0.88</v>
      </c>
      <c r="J36" s="38">
        <v>1.23</v>
      </c>
      <c r="K36" s="22"/>
      <c r="L36" s="22"/>
      <c r="M36" s="22"/>
      <c r="N36" s="22"/>
      <c r="O36" s="22"/>
      <c r="P36" s="22"/>
    </row>
    <row r="37" spans="1:16" ht="39" customHeight="1" x14ac:dyDescent="0.15">
      <c r="A37" s="22"/>
      <c r="B37" s="35"/>
      <c r="C37" s="1204" t="s">
        <v>577</v>
      </c>
      <c r="D37" s="1205"/>
      <c r="E37" s="1206"/>
      <c r="F37" s="36">
        <v>0.27</v>
      </c>
      <c r="G37" s="37">
        <v>0.68</v>
      </c>
      <c r="H37" s="37">
        <v>0.77</v>
      </c>
      <c r="I37" s="37">
        <v>0.65</v>
      </c>
      <c r="J37" s="38">
        <v>0.56000000000000005</v>
      </c>
      <c r="K37" s="22"/>
      <c r="L37" s="22"/>
      <c r="M37" s="22"/>
      <c r="N37" s="22"/>
      <c r="O37" s="22"/>
      <c r="P37" s="22"/>
    </row>
    <row r="38" spans="1:16" ht="39" customHeight="1" x14ac:dyDescent="0.15">
      <c r="A38" s="22"/>
      <c r="B38" s="35"/>
      <c r="C38" s="1204" t="s">
        <v>578</v>
      </c>
      <c r="D38" s="1205"/>
      <c r="E38" s="1206"/>
      <c r="F38" s="36">
        <v>0.72</v>
      </c>
      <c r="G38" s="37">
        <v>0.74</v>
      </c>
      <c r="H38" s="37">
        <v>0.18</v>
      </c>
      <c r="I38" s="37">
        <v>0.39</v>
      </c>
      <c r="J38" s="38">
        <v>0.33</v>
      </c>
      <c r="K38" s="22"/>
      <c r="L38" s="22"/>
      <c r="M38" s="22"/>
      <c r="N38" s="22"/>
      <c r="O38" s="22"/>
      <c r="P38" s="22"/>
    </row>
    <row r="39" spans="1:16" ht="39" customHeight="1" x14ac:dyDescent="0.15">
      <c r="A39" s="22"/>
      <c r="B39" s="35"/>
      <c r="C39" s="1204" t="s">
        <v>579</v>
      </c>
      <c r="D39" s="1205"/>
      <c r="E39" s="1206"/>
      <c r="F39" s="36">
        <v>0.12</v>
      </c>
      <c r="G39" s="37">
        <v>0.09</v>
      </c>
      <c r="H39" s="37">
        <v>0.08</v>
      </c>
      <c r="I39" s="37">
        <v>0.14000000000000001</v>
      </c>
      <c r="J39" s="38">
        <v>0.26</v>
      </c>
      <c r="K39" s="22"/>
      <c r="L39" s="22"/>
      <c r="M39" s="22"/>
      <c r="N39" s="22"/>
      <c r="O39" s="22"/>
      <c r="P39" s="22"/>
    </row>
    <row r="40" spans="1:16" ht="39" customHeight="1" x14ac:dyDescent="0.15">
      <c r="A40" s="22"/>
      <c r="B40" s="35"/>
      <c r="C40" s="1204" t="s">
        <v>580</v>
      </c>
      <c r="D40" s="1205"/>
      <c r="E40" s="1206"/>
      <c r="F40" s="36">
        <v>0.3</v>
      </c>
      <c r="G40" s="37">
        <v>0.33</v>
      </c>
      <c r="H40" s="37">
        <v>0.4</v>
      </c>
      <c r="I40" s="37">
        <v>0.27</v>
      </c>
      <c r="J40" s="38">
        <v>0.19</v>
      </c>
      <c r="K40" s="22"/>
      <c r="L40" s="22"/>
      <c r="M40" s="22"/>
      <c r="N40" s="22"/>
      <c r="O40" s="22"/>
      <c r="P40" s="22"/>
    </row>
    <row r="41" spans="1:16" ht="39" customHeight="1" x14ac:dyDescent="0.15">
      <c r="A41" s="22"/>
      <c r="B41" s="35"/>
      <c r="C41" s="1204" t="s">
        <v>581</v>
      </c>
      <c r="D41" s="1205"/>
      <c r="E41" s="1206"/>
      <c r="F41" s="36">
        <v>0.1</v>
      </c>
      <c r="G41" s="37">
        <v>0.08</v>
      </c>
      <c r="H41" s="37">
        <v>0.06</v>
      </c>
      <c r="I41" s="37">
        <v>0.11</v>
      </c>
      <c r="J41" s="38">
        <v>0.12</v>
      </c>
      <c r="K41" s="22"/>
      <c r="L41" s="22"/>
      <c r="M41" s="22"/>
      <c r="N41" s="22"/>
      <c r="O41" s="22"/>
      <c r="P41" s="22"/>
    </row>
    <row r="42" spans="1:16" ht="39" customHeight="1" x14ac:dyDescent="0.15">
      <c r="A42" s="22"/>
      <c r="B42" s="39"/>
      <c r="C42" s="1204" t="s">
        <v>582</v>
      </c>
      <c r="D42" s="1205"/>
      <c r="E42" s="1206"/>
      <c r="F42" s="36" t="s">
        <v>522</v>
      </c>
      <c r="G42" s="37" t="s">
        <v>522</v>
      </c>
      <c r="H42" s="37" t="s">
        <v>522</v>
      </c>
      <c r="I42" s="37" t="s">
        <v>522</v>
      </c>
      <c r="J42" s="38" t="s">
        <v>522</v>
      </c>
      <c r="K42" s="22"/>
      <c r="L42" s="22"/>
      <c r="M42" s="22"/>
      <c r="N42" s="22"/>
      <c r="O42" s="22"/>
      <c r="P42" s="22"/>
    </row>
    <row r="43" spans="1:16" ht="39" customHeight="1" thickBot="1" x14ac:dyDescent="0.2">
      <c r="A43" s="22"/>
      <c r="B43" s="40"/>
      <c r="C43" s="1207" t="s">
        <v>583</v>
      </c>
      <c r="D43" s="1208"/>
      <c r="E43" s="1209"/>
      <c r="F43" s="41">
        <v>0.45</v>
      </c>
      <c r="G43" s="42">
        <v>0.26</v>
      </c>
      <c r="H43" s="42">
        <v>0.22</v>
      </c>
      <c r="I43" s="42">
        <v>0.28999999999999998</v>
      </c>
      <c r="J43" s="43">
        <v>0.23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3abA+BdYqsbYo09IiSF5AVl9EA8FClDjCEYpMYuHkOdIS5HPtXawy3tClglMs0OcqTVhZ3HHxiUDN9G6TjUQ==" saltValue="wNzOx0pWGoBGD7bfvmB2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748</v>
      </c>
      <c r="L45" s="60">
        <v>711</v>
      </c>
      <c r="M45" s="60">
        <v>753</v>
      </c>
      <c r="N45" s="60">
        <v>760</v>
      </c>
      <c r="O45" s="61">
        <v>800</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x14ac:dyDescent="0.15">
      <c r="A48" s="48"/>
      <c r="B48" s="1214"/>
      <c r="C48" s="1215"/>
      <c r="D48" s="62"/>
      <c r="E48" s="1220" t="s">
        <v>15</v>
      </c>
      <c r="F48" s="1220"/>
      <c r="G48" s="1220"/>
      <c r="H48" s="1220"/>
      <c r="I48" s="1220"/>
      <c r="J48" s="1221"/>
      <c r="K48" s="63">
        <v>257</v>
      </c>
      <c r="L48" s="64">
        <v>283</v>
      </c>
      <c r="M48" s="64">
        <v>287</v>
      </c>
      <c r="N48" s="64">
        <v>280</v>
      </c>
      <c r="O48" s="65">
        <v>282</v>
      </c>
      <c r="P48" s="48"/>
      <c r="Q48" s="48"/>
      <c r="R48" s="48"/>
      <c r="S48" s="48"/>
      <c r="T48" s="48"/>
      <c r="U48" s="48"/>
    </row>
    <row r="49" spans="1:21" ht="30.75" customHeight="1" x14ac:dyDescent="0.15">
      <c r="A49" s="48"/>
      <c r="B49" s="1214"/>
      <c r="C49" s="1215"/>
      <c r="D49" s="62"/>
      <c r="E49" s="1220" t="s">
        <v>16</v>
      </c>
      <c r="F49" s="1220"/>
      <c r="G49" s="1220"/>
      <c r="H49" s="1220"/>
      <c r="I49" s="1220"/>
      <c r="J49" s="1221"/>
      <c r="K49" s="63">
        <v>10</v>
      </c>
      <c r="L49" s="64">
        <v>8</v>
      </c>
      <c r="M49" s="64">
        <v>22</v>
      </c>
      <c r="N49" s="64">
        <v>15</v>
      </c>
      <c r="O49" s="65">
        <v>16</v>
      </c>
      <c r="P49" s="48"/>
      <c r="Q49" s="48"/>
      <c r="R49" s="48"/>
      <c r="S49" s="48"/>
      <c r="T49" s="48"/>
      <c r="U49" s="48"/>
    </row>
    <row r="50" spans="1:21" ht="30.75" customHeight="1" x14ac:dyDescent="0.15">
      <c r="A50" s="48"/>
      <c r="B50" s="1214"/>
      <c r="C50" s="1215"/>
      <c r="D50" s="62"/>
      <c r="E50" s="1220" t="s">
        <v>17</v>
      </c>
      <c r="F50" s="1220"/>
      <c r="G50" s="1220"/>
      <c r="H50" s="1220"/>
      <c r="I50" s="1220"/>
      <c r="J50" s="1221"/>
      <c r="K50" s="63">
        <v>7</v>
      </c>
      <c r="L50" s="64">
        <v>7</v>
      </c>
      <c r="M50" s="64">
        <v>7</v>
      </c>
      <c r="N50" s="64">
        <v>5</v>
      </c>
      <c r="O50" s="65">
        <v>0</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702</v>
      </c>
      <c r="L52" s="64">
        <v>672</v>
      </c>
      <c r="M52" s="64">
        <v>701</v>
      </c>
      <c r="N52" s="64">
        <v>707</v>
      </c>
      <c r="O52" s="65">
        <v>726</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320</v>
      </c>
      <c r="L53" s="69">
        <v>337</v>
      </c>
      <c r="M53" s="69">
        <v>368</v>
      </c>
      <c r="N53" s="69">
        <v>353</v>
      </c>
      <c r="O53" s="70">
        <v>372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fs/dbuQYX2py2zyiWTXfQlMA8BJu7VD5m+C+EDuv19ecr/pTzn2o7RkoN9F6qs3wRHTpv4cO2tyIaiP4ns5iQ==" saltValue="4zWxvnx/ZCboeX89GtZQ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38" t="s">
        <v>30</v>
      </c>
      <c r="C41" s="1239"/>
      <c r="D41" s="102"/>
      <c r="E41" s="1244" t="s">
        <v>31</v>
      </c>
      <c r="F41" s="1244"/>
      <c r="G41" s="1244"/>
      <c r="H41" s="1245"/>
      <c r="I41" s="103">
        <v>7234</v>
      </c>
      <c r="J41" s="104">
        <v>7514</v>
      </c>
      <c r="K41" s="104">
        <v>7562</v>
      </c>
      <c r="L41" s="104">
        <v>7504</v>
      </c>
      <c r="M41" s="105">
        <v>7498</v>
      </c>
    </row>
    <row r="42" spans="2:13" ht="27.75" customHeight="1" x14ac:dyDescent="0.15">
      <c r="B42" s="1240"/>
      <c r="C42" s="1241"/>
      <c r="D42" s="106"/>
      <c r="E42" s="1246" t="s">
        <v>32</v>
      </c>
      <c r="F42" s="1246"/>
      <c r="G42" s="1246"/>
      <c r="H42" s="1247"/>
      <c r="I42" s="107">
        <v>17</v>
      </c>
      <c r="J42" s="108">
        <v>11</v>
      </c>
      <c r="K42" s="108">
        <v>4</v>
      </c>
      <c r="L42" s="108" t="s">
        <v>522</v>
      </c>
      <c r="M42" s="109" t="s">
        <v>522</v>
      </c>
    </row>
    <row r="43" spans="2:13" ht="27.75" customHeight="1" x14ac:dyDescent="0.15">
      <c r="B43" s="1240"/>
      <c r="C43" s="1241"/>
      <c r="D43" s="106"/>
      <c r="E43" s="1246" t="s">
        <v>33</v>
      </c>
      <c r="F43" s="1246"/>
      <c r="G43" s="1246"/>
      <c r="H43" s="1247"/>
      <c r="I43" s="107">
        <v>2935</v>
      </c>
      <c r="J43" s="108">
        <v>2878</v>
      </c>
      <c r="K43" s="108">
        <v>2790</v>
      </c>
      <c r="L43" s="108">
        <v>2718</v>
      </c>
      <c r="M43" s="109">
        <v>2598</v>
      </c>
    </row>
    <row r="44" spans="2:13" ht="27.75" customHeight="1" x14ac:dyDescent="0.15">
      <c r="B44" s="1240"/>
      <c r="C44" s="1241"/>
      <c r="D44" s="106"/>
      <c r="E44" s="1246" t="s">
        <v>34</v>
      </c>
      <c r="F44" s="1246"/>
      <c r="G44" s="1246"/>
      <c r="H44" s="1247"/>
      <c r="I44" s="107">
        <v>69</v>
      </c>
      <c r="J44" s="108">
        <v>98</v>
      </c>
      <c r="K44" s="108">
        <v>96</v>
      </c>
      <c r="L44" s="108">
        <v>127</v>
      </c>
      <c r="M44" s="109">
        <v>245</v>
      </c>
    </row>
    <row r="45" spans="2:13" ht="27.75" customHeight="1" x14ac:dyDescent="0.15">
      <c r="B45" s="1240"/>
      <c r="C45" s="1241"/>
      <c r="D45" s="106"/>
      <c r="E45" s="1246" t="s">
        <v>35</v>
      </c>
      <c r="F45" s="1246"/>
      <c r="G45" s="1246"/>
      <c r="H45" s="1247"/>
      <c r="I45" s="107">
        <v>992</v>
      </c>
      <c r="J45" s="108">
        <v>975</v>
      </c>
      <c r="K45" s="108">
        <v>955</v>
      </c>
      <c r="L45" s="108">
        <v>898</v>
      </c>
      <c r="M45" s="109">
        <v>886</v>
      </c>
    </row>
    <row r="46" spans="2:13" ht="27.75" customHeight="1" x14ac:dyDescent="0.15">
      <c r="B46" s="1240"/>
      <c r="C46" s="1241"/>
      <c r="D46" s="110"/>
      <c r="E46" s="1246" t="s">
        <v>36</v>
      </c>
      <c r="F46" s="1246"/>
      <c r="G46" s="1246"/>
      <c r="H46" s="1247"/>
      <c r="I46" s="107" t="s">
        <v>522</v>
      </c>
      <c r="J46" s="108" t="s">
        <v>522</v>
      </c>
      <c r="K46" s="108" t="s">
        <v>522</v>
      </c>
      <c r="L46" s="108" t="s">
        <v>522</v>
      </c>
      <c r="M46" s="109" t="s">
        <v>522</v>
      </c>
    </row>
    <row r="47" spans="2:13" ht="27.75" customHeight="1" x14ac:dyDescent="0.15">
      <c r="B47" s="1240"/>
      <c r="C47" s="1241"/>
      <c r="D47" s="111"/>
      <c r="E47" s="1248" t="s">
        <v>37</v>
      </c>
      <c r="F47" s="1249"/>
      <c r="G47" s="1249"/>
      <c r="H47" s="1250"/>
      <c r="I47" s="107" t="s">
        <v>522</v>
      </c>
      <c r="J47" s="108" t="s">
        <v>522</v>
      </c>
      <c r="K47" s="108" t="s">
        <v>522</v>
      </c>
      <c r="L47" s="108" t="s">
        <v>522</v>
      </c>
      <c r="M47" s="109" t="s">
        <v>522</v>
      </c>
    </row>
    <row r="48" spans="2:13" ht="27.75" customHeight="1" x14ac:dyDescent="0.15">
      <c r="B48" s="1240"/>
      <c r="C48" s="1241"/>
      <c r="D48" s="106"/>
      <c r="E48" s="1246" t="s">
        <v>38</v>
      </c>
      <c r="F48" s="1246"/>
      <c r="G48" s="1246"/>
      <c r="H48" s="1247"/>
      <c r="I48" s="107" t="s">
        <v>522</v>
      </c>
      <c r="J48" s="108" t="s">
        <v>522</v>
      </c>
      <c r="K48" s="108" t="s">
        <v>522</v>
      </c>
      <c r="L48" s="108" t="s">
        <v>522</v>
      </c>
      <c r="M48" s="109" t="s">
        <v>522</v>
      </c>
    </row>
    <row r="49" spans="2:13" ht="27.75" customHeight="1" x14ac:dyDescent="0.15">
      <c r="B49" s="1242"/>
      <c r="C49" s="1243"/>
      <c r="D49" s="106"/>
      <c r="E49" s="1246" t="s">
        <v>39</v>
      </c>
      <c r="F49" s="1246"/>
      <c r="G49" s="1246"/>
      <c r="H49" s="1247"/>
      <c r="I49" s="107" t="s">
        <v>522</v>
      </c>
      <c r="J49" s="108" t="s">
        <v>522</v>
      </c>
      <c r="K49" s="108" t="s">
        <v>522</v>
      </c>
      <c r="L49" s="108" t="s">
        <v>522</v>
      </c>
      <c r="M49" s="109" t="s">
        <v>522</v>
      </c>
    </row>
    <row r="50" spans="2:13" ht="27.75" customHeight="1" x14ac:dyDescent="0.15">
      <c r="B50" s="1251" t="s">
        <v>40</v>
      </c>
      <c r="C50" s="1252"/>
      <c r="D50" s="112"/>
      <c r="E50" s="1246" t="s">
        <v>41</v>
      </c>
      <c r="F50" s="1246"/>
      <c r="G50" s="1246"/>
      <c r="H50" s="1247"/>
      <c r="I50" s="107">
        <v>1991</v>
      </c>
      <c r="J50" s="108">
        <v>1856</v>
      </c>
      <c r="K50" s="108">
        <v>1316</v>
      </c>
      <c r="L50" s="108">
        <v>1086</v>
      </c>
      <c r="M50" s="109">
        <v>959</v>
      </c>
    </row>
    <row r="51" spans="2:13" ht="27.75" customHeight="1" x14ac:dyDescent="0.15">
      <c r="B51" s="1240"/>
      <c r="C51" s="1241"/>
      <c r="D51" s="106"/>
      <c r="E51" s="1246" t="s">
        <v>42</v>
      </c>
      <c r="F51" s="1246"/>
      <c r="G51" s="1246"/>
      <c r="H51" s="1247"/>
      <c r="I51" s="107">
        <v>44</v>
      </c>
      <c r="J51" s="108">
        <v>47</v>
      </c>
      <c r="K51" s="108">
        <v>51</v>
      </c>
      <c r="L51" s="108">
        <v>70</v>
      </c>
      <c r="M51" s="109">
        <v>70</v>
      </c>
    </row>
    <row r="52" spans="2:13" ht="27.75" customHeight="1" x14ac:dyDescent="0.15">
      <c r="B52" s="1242"/>
      <c r="C52" s="1243"/>
      <c r="D52" s="106"/>
      <c r="E52" s="1246" t="s">
        <v>43</v>
      </c>
      <c r="F52" s="1246"/>
      <c r="G52" s="1246"/>
      <c r="H52" s="1247"/>
      <c r="I52" s="107">
        <v>6713</v>
      </c>
      <c r="J52" s="108">
        <v>6979</v>
      </c>
      <c r="K52" s="108">
        <v>6926</v>
      </c>
      <c r="L52" s="108">
        <v>6888</v>
      </c>
      <c r="M52" s="109">
        <v>6950</v>
      </c>
    </row>
    <row r="53" spans="2:13" ht="27.75" customHeight="1" thickBot="1" x14ac:dyDescent="0.2">
      <c r="B53" s="1253" t="s">
        <v>44</v>
      </c>
      <c r="C53" s="1254"/>
      <c r="D53" s="113"/>
      <c r="E53" s="1255" t="s">
        <v>45</v>
      </c>
      <c r="F53" s="1255"/>
      <c r="G53" s="1255"/>
      <c r="H53" s="1256"/>
      <c r="I53" s="114">
        <v>2500</v>
      </c>
      <c r="J53" s="115">
        <v>2593</v>
      </c>
      <c r="K53" s="115">
        <v>3113</v>
      </c>
      <c r="L53" s="115">
        <v>3203</v>
      </c>
      <c r="M53" s="116">
        <v>3248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lcYFKMLk6TT0C9ZK36/S2j8+YMm5H3ep7gjd8PPG9VbyuuY9cJNc89eaXeMqQSJz/kVkW2y5vC42Vw3djZ4Jw==" saltValue="BSAGy1ebUodJf6uISsE5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5" t="s">
        <v>48</v>
      </c>
      <c r="D55" s="1265"/>
      <c r="E55" s="1266"/>
      <c r="F55" s="128">
        <v>937</v>
      </c>
      <c r="G55" s="128">
        <v>805</v>
      </c>
      <c r="H55" s="129">
        <v>714</v>
      </c>
    </row>
    <row r="56" spans="2:8" ht="52.5" customHeight="1" x14ac:dyDescent="0.15">
      <c r="B56" s="130"/>
      <c r="C56" s="1267" t="s">
        <v>49</v>
      </c>
      <c r="D56" s="1267"/>
      <c r="E56" s="1268"/>
      <c r="F56" s="131" t="s">
        <v>522</v>
      </c>
      <c r="G56" s="131">
        <v>15</v>
      </c>
      <c r="H56" s="132">
        <v>30</v>
      </c>
    </row>
    <row r="57" spans="2:8" ht="53.25" customHeight="1" x14ac:dyDescent="0.15">
      <c r="B57" s="130"/>
      <c r="C57" s="1269" t="s">
        <v>50</v>
      </c>
      <c r="D57" s="1269"/>
      <c r="E57" s="1270"/>
      <c r="F57" s="133">
        <v>246</v>
      </c>
      <c r="G57" s="133">
        <v>145</v>
      </c>
      <c r="H57" s="134">
        <v>123</v>
      </c>
    </row>
    <row r="58" spans="2:8" ht="45.75" customHeight="1" x14ac:dyDescent="0.15">
      <c r="B58" s="135"/>
      <c r="C58" s="1257" t="s">
        <v>602</v>
      </c>
      <c r="D58" s="1258"/>
      <c r="E58" s="1259"/>
      <c r="F58" s="136">
        <v>100</v>
      </c>
      <c r="G58" s="136">
        <v>90</v>
      </c>
      <c r="H58" s="137">
        <v>81</v>
      </c>
    </row>
    <row r="59" spans="2:8" ht="45.75" customHeight="1" x14ac:dyDescent="0.15">
      <c r="B59" s="135"/>
      <c r="C59" s="1257" t="s">
        <v>603</v>
      </c>
      <c r="D59" s="1258"/>
      <c r="E59" s="1259"/>
      <c r="F59" s="136">
        <v>101</v>
      </c>
      <c r="G59" s="136">
        <v>20</v>
      </c>
      <c r="H59" s="137">
        <v>14</v>
      </c>
    </row>
    <row r="60" spans="2:8" ht="45.75" customHeight="1" x14ac:dyDescent="0.15">
      <c r="B60" s="135"/>
      <c r="C60" s="1257" t="s">
        <v>604</v>
      </c>
      <c r="D60" s="1258"/>
      <c r="E60" s="1259"/>
      <c r="F60" s="136">
        <v>13</v>
      </c>
      <c r="G60" s="136">
        <v>11</v>
      </c>
      <c r="H60" s="137">
        <v>9</v>
      </c>
    </row>
    <row r="61" spans="2:8" ht="45.75" customHeight="1" x14ac:dyDescent="0.15">
      <c r="B61" s="135"/>
      <c r="C61" s="1257" t="s">
        <v>605</v>
      </c>
      <c r="D61" s="1258"/>
      <c r="E61" s="1259"/>
      <c r="F61" s="136">
        <v>9</v>
      </c>
      <c r="G61" s="136">
        <v>6</v>
      </c>
      <c r="H61" s="137">
        <v>7</v>
      </c>
    </row>
    <row r="62" spans="2:8" ht="45.75" customHeight="1" thickBot="1" x14ac:dyDescent="0.2">
      <c r="B62" s="138"/>
      <c r="C62" s="1260" t="s">
        <v>606</v>
      </c>
      <c r="D62" s="1261"/>
      <c r="E62" s="1262"/>
      <c r="F62" s="139">
        <v>11</v>
      </c>
      <c r="G62" s="139">
        <v>7</v>
      </c>
      <c r="H62" s="140">
        <v>6</v>
      </c>
    </row>
    <row r="63" spans="2:8" ht="52.5" customHeight="1" thickBot="1" x14ac:dyDescent="0.2">
      <c r="B63" s="141"/>
      <c r="C63" s="1263" t="s">
        <v>51</v>
      </c>
      <c r="D63" s="1263"/>
      <c r="E63" s="1264"/>
      <c r="F63" s="142">
        <v>1184</v>
      </c>
      <c r="G63" s="142">
        <v>965</v>
      </c>
      <c r="H63" s="143">
        <v>867</v>
      </c>
    </row>
    <row r="64" spans="2:8" ht="15" customHeight="1" x14ac:dyDescent="0.15"/>
  </sheetData>
  <sheetProtection algorithmName="SHA-512" hashValue="f+cBWlsRHHuUB4SkMIgNYmL9dGCNRcGFZeXhpXP5s0a/VrH4D1XNArJwgAKB5MzGmMIP6wrNOqMZ27Dtaus/cw==" saltValue="dplsdJf0lt/bUbjevrUG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164540</v>
      </c>
      <c r="E3" s="162"/>
      <c r="F3" s="163">
        <v>128611</v>
      </c>
      <c r="G3" s="164"/>
      <c r="H3" s="165"/>
    </row>
    <row r="4" spans="1:8" x14ac:dyDescent="0.15">
      <c r="A4" s="166"/>
      <c r="B4" s="167"/>
      <c r="C4" s="168"/>
      <c r="D4" s="169">
        <v>74908</v>
      </c>
      <c r="E4" s="170"/>
      <c r="F4" s="171">
        <v>61552</v>
      </c>
      <c r="G4" s="172"/>
      <c r="H4" s="173"/>
    </row>
    <row r="5" spans="1:8" x14ac:dyDescent="0.15">
      <c r="A5" s="154" t="s">
        <v>556</v>
      </c>
      <c r="B5" s="159"/>
      <c r="C5" s="160"/>
      <c r="D5" s="161">
        <v>272169</v>
      </c>
      <c r="E5" s="162"/>
      <c r="F5" s="163">
        <v>138651</v>
      </c>
      <c r="G5" s="164"/>
      <c r="H5" s="165"/>
    </row>
    <row r="6" spans="1:8" x14ac:dyDescent="0.15">
      <c r="A6" s="166"/>
      <c r="B6" s="167"/>
      <c r="C6" s="168"/>
      <c r="D6" s="169">
        <v>135689</v>
      </c>
      <c r="E6" s="170"/>
      <c r="F6" s="171">
        <v>71211</v>
      </c>
      <c r="G6" s="172"/>
      <c r="H6" s="173"/>
    </row>
    <row r="7" spans="1:8" x14ac:dyDescent="0.15">
      <c r="A7" s="154" t="s">
        <v>557</v>
      </c>
      <c r="B7" s="159"/>
      <c r="C7" s="160"/>
      <c r="D7" s="161">
        <v>258199</v>
      </c>
      <c r="E7" s="162"/>
      <c r="F7" s="163">
        <v>122882</v>
      </c>
      <c r="G7" s="164"/>
      <c r="H7" s="165"/>
    </row>
    <row r="8" spans="1:8" x14ac:dyDescent="0.15">
      <c r="A8" s="166"/>
      <c r="B8" s="167"/>
      <c r="C8" s="168"/>
      <c r="D8" s="169">
        <v>136583</v>
      </c>
      <c r="E8" s="170"/>
      <c r="F8" s="171">
        <v>65785</v>
      </c>
      <c r="G8" s="172"/>
      <c r="H8" s="173"/>
    </row>
    <row r="9" spans="1:8" x14ac:dyDescent="0.15">
      <c r="A9" s="154" t="s">
        <v>558</v>
      </c>
      <c r="B9" s="159"/>
      <c r="C9" s="160"/>
      <c r="D9" s="161">
        <v>158352</v>
      </c>
      <c r="E9" s="162"/>
      <c r="F9" s="163">
        <v>114790</v>
      </c>
      <c r="G9" s="164"/>
      <c r="H9" s="165"/>
    </row>
    <row r="10" spans="1:8" x14ac:dyDescent="0.15">
      <c r="A10" s="166"/>
      <c r="B10" s="167"/>
      <c r="C10" s="168"/>
      <c r="D10" s="169">
        <v>80276</v>
      </c>
      <c r="E10" s="170"/>
      <c r="F10" s="171">
        <v>55601</v>
      </c>
      <c r="G10" s="172"/>
      <c r="H10" s="173"/>
    </row>
    <row r="11" spans="1:8" x14ac:dyDescent="0.15">
      <c r="A11" s="154" t="s">
        <v>559</v>
      </c>
      <c r="B11" s="159"/>
      <c r="C11" s="160"/>
      <c r="D11" s="161">
        <v>166027</v>
      </c>
      <c r="E11" s="162"/>
      <c r="F11" s="163">
        <v>126262</v>
      </c>
      <c r="G11" s="164"/>
      <c r="H11" s="165"/>
    </row>
    <row r="12" spans="1:8" x14ac:dyDescent="0.15">
      <c r="A12" s="166"/>
      <c r="B12" s="167"/>
      <c r="C12" s="174"/>
      <c r="D12" s="169">
        <v>96876</v>
      </c>
      <c r="E12" s="170"/>
      <c r="F12" s="171">
        <v>56769</v>
      </c>
      <c r="G12" s="172"/>
      <c r="H12" s="173"/>
    </row>
    <row r="13" spans="1:8" x14ac:dyDescent="0.15">
      <c r="A13" s="154"/>
      <c r="B13" s="159"/>
      <c r="C13" s="175"/>
      <c r="D13" s="176">
        <v>203857</v>
      </c>
      <c r="E13" s="177"/>
      <c r="F13" s="178">
        <v>126239</v>
      </c>
      <c r="G13" s="179"/>
      <c r="H13" s="165"/>
    </row>
    <row r="14" spans="1:8" x14ac:dyDescent="0.15">
      <c r="A14" s="166"/>
      <c r="B14" s="167"/>
      <c r="C14" s="168"/>
      <c r="D14" s="169">
        <v>104866</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5.79</v>
      </c>
      <c r="C19" s="180">
        <f>ROUND(VALUE(SUBSTITUTE(実質収支比率等に係る経年分析!G$48,"▲","-")),2)</f>
        <v>4.49</v>
      </c>
      <c r="D19" s="180">
        <f>ROUND(VALUE(SUBSTITUTE(実質収支比率等に係る経年分析!H$48,"▲","-")),2)</f>
        <v>6</v>
      </c>
      <c r="E19" s="180">
        <f>ROUND(VALUE(SUBSTITUTE(実質収支比率等に係る経年分析!I$48,"▲","-")),2)</f>
        <v>5.81</v>
      </c>
      <c r="F19" s="180">
        <f>ROUND(VALUE(SUBSTITUTE(実質収支比率等に係る経年分析!J$48,"▲","-")),2)</f>
        <v>5.26</v>
      </c>
    </row>
    <row r="20" spans="1:11" x14ac:dyDescent="0.15">
      <c r="A20" s="180" t="s">
        <v>55</v>
      </c>
      <c r="B20" s="180">
        <f>ROUND(VALUE(SUBSTITUTE(実質収支比率等に係る経年分析!F$47,"▲","-")),2)</f>
        <v>30.62</v>
      </c>
      <c r="C20" s="180">
        <f>ROUND(VALUE(SUBSTITUTE(実質収支比率等に係る経年分析!G$47,"▲","-")),2)</f>
        <v>29.98</v>
      </c>
      <c r="D20" s="180">
        <f>ROUND(VALUE(SUBSTITUTE(実質収支比率等に係る経年分析!H$47,"▲","-")),2)</f>
        <v>26.87</v>
      </c>
      <c r="E20" s="180">
        <f>ROUND(VALUE(SUBSTITUTE(実質収支比率等に係る経年分析!I$47,"▲","-")),2)</f>
        <v>23.21</v>
      </c>
      <c r="F20" s="180">
        <f>ROUND(VALUE(SUBSTITUTE(実質収支比率等に係る経年分析!J$47,"▲","-")),2)</f>
        <v>20.6</v>
      </c>
    </row>
    <row r="21" spans="1:11" x14ac:dyDescent="0.15">
      <c r="A21" s="180" t="s">
        <v>56</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-2.58</v>
      </c>
      <c r="D21" s="180">
        <f>IF(ISNUMBER(VALUE(SUBSTITUTE(実質収支比率等に係る経年分析!H$49,"▲","-"))),ROUND(VALUE(SUBSTITUTE(実質収支比率等に係る経年分析!H$49,"▲","-")),2),NA())</f>
        <v>-2.4500000000000002</v>
      </c>
      <c r="E21" s="180">
        <f>IF(ISNUMBER(VALUE(SUBSTITUTE(実質収支比率等に係る経年分析!I$49,"▲","-"))),ROUND(VALUE(SUBSTITUTE(実質収支比率等に係る経年分析!I$49,"▲","-")),2),NA())</f>
        <v>-4.04</v>
      </c>
      <c r="F21" s="180">
        <f>IF(ISNUMBER(VALUE(SUBSTITUTE(実質収支比率等に係る経年分析!J$49,"▲","-"))),ROUND(VALUE(SUBSTITUTE(実質収支比率等に係る経年分析!J$49,"▲","-")),2),NA())</f>
        <v>-3.19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0.28999999999999998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住宅団地造成事業特別会計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下水道施設事業特別会計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国民健康保険特別会計（診療施設勘定）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1.1499999999999999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4.8899999999999997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5.25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702</v>
      </c>
      <c r="E42" s="182"/>
      <c r="F42" s="182"/>
      <c r="G42" s="182">
        <f>'実質公債費比率（分子）の構造'!L$52</f>
        <v>672</v>
      </c>
      <c r="H42" s="182"/>
      <c r="I42" s="182"/>
      <c r="J42" s="182">
        <f>'実質公債費比率（分子）の構造'!M$52</f>
        <v>701</v>
      </c>
      <c r="K42" s="182"/>
      <c r="L42" s="182"/>
      <c r="M42" s="182">
        <f>'実質公債費比率（分子）の構造'!N$52</f>
        <v>707</v>
      </c>
      <c r="N42" s="182"/>
      <c r="O42" s="182"/>
      <c r="P42" s="182">
        <f>'実質公債費比率（分子）の構造'!O$52</f>
        <v>726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5</v>
      </c>
      <c r="L44" s="182"/>
      <c r="M44" s="182"/>
      <c r="N44" s="182">
        <f>'実質公債費比率（分子）の構造'!O$50</f>
        <v>0</v>
      </c>
      <c r="O44" s="182"/>
      <c r="P44" s="182"/>
    </row>
    <row r="45" spans="1:16" x14ac:dyDescent="0.15">
      <c r="A45" s="182" t="s">
        <v>66</v>
      </c>
      <c r="B45" s="182">
        <f>'実質公債費比率（分子）の構造'!K$49</f>
        <v>10</v>
      </c>
      <c r="C45" s="182"/>
      <c r="D45" s="182"/>
      <c r="E45" s="182">
        <f>'実質公債費比率（分子）の構造'!L$49</f>
        <v>8</v>
      </c>
      <c r="F45" s="182"/>
      <c r="G45" s="182"/>
      <c r="H45" s="182">
        <f>'実質公債費比率（分子）の構造'!M$49</f>
        <v>22</v>
      </c>
      <c r="I45" s="182"/>
      <c r="J45" s="182"/>
      <c r="K45" s="182">
        <f>'実質公債費比率（分子）の構造'!N$49</f>
        <v>15</v>
      </c>
      <c r="L45" s="182"/>
      <c r="M45" s="182"/>
      <c r="N45" s="182">
        <f>'実質公債費比率（分子）の構造'!O$49</f>
        <v>16</v>
      </c>
      <c r="O45" s="182"/>
      <c r="P45" s="182"/>
    </row>
    <row r="46" spans="1:16" x14ac:dyDescent="0.15">
      <c r="A46" s="182" t="s">
        <v>67</v>
      </c>
      <c r="B46" s="182">
        <f>'実質公債費比率（分子）の構造'!K$48</f>
        <v>257</v>
      </c>
      <c r="C46" s="182"/>
      <c r="D46" s="182"/>
      <c r="E46" s="182">
        <f>'実質公債費比率（分子）の構造'!L$48</f>
        <v>283</v>
      </c>
      <c r="F46" s="182"/>
      <c r="G46" s="182"/>
      <c r="H46" s="182">
        <f>'実質公債費比率（分子）の構造'!M$48</f>
        <v>287</v>
      </c>
      <c r="I46" s="182"/>
      <c r="J46" s="182"/>
      <c r="K46" s="182">
        <f>'実質公債費比率（分子）の構造'!N$48</f>
        <v>280</v>
      </c>
      <c r="L46" s="182"/>
      <c r="M46" s="182"/>
      <c r="N46" s="182">
        <f>'実質公債費比率（分子）の構造'!O$48</f>
        <v>282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748</v>
      </c>
      <c r="C49" s="182"/>
      <c r="D49" s="182"/>
      <c r="E49" s="182">
        <f>'実質公債費比率（分子）の構造'!L$45</f>
        <v>711</v>
      </c>
      <c r="F49" s="182"/>
      <c r="G49" s="182"/>
      <c r="H49" s="182">
        <f>'実質公債費比率（分子）の構造'!M$45</f>
        <v>753</v>
      </c>
      <c r="I49" s="182"/>
      <c r="J49" s="182"/>
      <c r="K49" s="182">
        <f>'実質公債費比率（分子）の構造'!N$45</f>
        <v>760</v>
      </c>
      <c r="L49" s="182"/>
      <c r="M49" s="182"/>
      <c r="N49" s="182">
        <f>'実質公債費比率（分子）の構造'!O$45</f>
        <v>800</v>
      </c>
      <c r="O49" s="182"/>
      <c r="P49" s="182"/>
    </row>
    <row r="50" spans="1:16" x14ac:dyDescent="0.15">
      <c r="A50" s="182" t="s">
        <v>71</v>
      </c>
      <c r="B50" s="182" t="e">
        <f>NA()</f>
        <v>#N/A</v>
      </c>
      <c r="C50" s="182">
        <f>IF(ISNUMBER('実質公債費比率（分子）の構造'!K$53),'実質公債費比率（分子）の構造'!K$53,NA())</f>
        <v>320</v>
      </c>
      <c r="D50" s="182" t="e">
        <f>NA()</f>
        <v>#N/A</v>
      </c>
      <c r="E50" s="182" t="e">
        <f>NA()</f>
        <v>#N/A</v>
      </c>
      <c r="F50" s="182">
        <f>IF(ISNUMBER('実質公債費比率（分子）の構造'!L$53),'実質公債費比率（分子）の構造'!L$53,NA())</f>
        <v>337</v>
      </c>
      <c r="G50" s="182" t="e">
        <f>NA()</f>
        <v>#N/A</v>
      </c>
      <c r="H50" s="182" t="e">
        <f>NA()</f>
        <v>#N/A</v>
      </c>
      <c r="I50" s="182">
        <f>IF(ISNUMBER('実質公債費比率（分子）の構造'!M$53),'実質公債費比率（分子）の構造'!M$53,NA())</f>
        <v>368</v>
      </c>
      <c r="J50" s="182" t="e">
        <f>NA()</f>
        <v>#N/A</v>
      </c>
      <c r="K50" s="182" t="e">
        <f>NA()</f>
        <v>#N/A</v>
      </c>
      <c r="L50" s="182">
        <f>IF(ISNUMBER('実質公債費比率（分子）の構造'!N$53),'実質公債費比率（分子）の構造'!N$53,NA())</f>
        <v>353</v>
      </c>
      <c r="M50" s="182" t="e">
        <f>NA()</f>
        <v>#N/A</v>
      </c>
      <c r="N50" s="182" t="e">
        <f>NA()</f>
        <v>#N/A</v>
      </c>
      <c r="O50" s="182">
        <f>IF(ISNUMBER('実質公債費比率（分子）の構造'!O$53),'実質公債費比率（分子）の構造'!O$53,NA())</f>
        <v>372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6713</v>
      </c>
      <c r="E56" s="181"/>
      <c r="F56" s="181"/>
      <c r="G56" s="181">
        <f>'将来負担比率（分子）の構造'!J$52</f>
        <v>6979</v>
      </c>
      <c r="H56" s="181"/>
      <c r="I56" s="181"/>
      <c r="J56" s="181">
        <f>'将来負担比率（分子）の構造'!K$52</f>
        <v>6926</v>
      </c>
      <c r="K56" s="181"/>
      <c r="L56" s="181"/>
      <c r="M56" s="181">
        <f>'将来負担比率（分子）の構造'!L$52</f>
        <v>6888</v>
      </c>
      <c r="N56" s="181"/>
      <c r="O56" s="181"/>
      <c r="P56" s="181">
        <f>'将来負担比率（分子）の構造'!M$52</f>
        <v>6950</v>
      </c>
    </row>
    <row r="57" spans="1:16" x14ac:dyDescent="0.15">
      <c r="A57" s="181" t="s">
        <v>42</v>
      </c>
      <c r="B57" s="181"/>
      <c r="C57" s="181"/>
      <c r="D57" s="181">
        <f>'将来負担比率（分子）の構造'!I$51</f>
        <v>44</v>
      </c>
      <c r="E57" s="181"/>
      <c r="F57" s="181"/>
      <c r="G57" s="181">
        <f>'将来負担比率（分子）の構造'!J$51</f>
        <v>47</v>
      </c>
      <c r="H57" s="181"/>
      <c r="I57" s="181"/>
      <c r="J57" s="181">
        <f>'将来負担比率（分子）の構造'!K$51</f>
        <v>51</v>
      </c>
      <c r="K57" s="181"/>
      <c r="L57" s="181"/>
      <c r="M57" s="181">
        <f>'将来負担比率（分子）の構造'!L$51</f>
        <v>70</v>
      </c>
      <c r="N57" s="181"/>
      <c r="O57" s="181"/>
      <c r="P57" s="181">
        <f>'将来負担比率（分子）の構造'!M$51</f>
        <v>70</v>
      </c>
    </row>
    <row r="58" spans="1:16" x14ac:dyDescent="0.15">
      <c r="A58" s="181" t="s">
        <v>41</v>
      </c>
      <c r="B58" s="181"/>
      <c r="C58" s="181"/>
      <c r="D58" s="181">
        <f>'将来負担比率（分子）の構造'!I$50</f>
        <v>1991</v>
      </c>
      <c r="E58" s="181"/>
      <c r="F58" s="181"/>
      <c r="G58" s="181">
        <f>'将来負担比率（分子）の構造'!J$50</f>
        <v>1856</v>
      </c>
      <c r="H58" s="181"/>
      <c r="I58" s="181"/>
      <c r="J58" s="181">
        <f>'将来負担比率（分子）の構造'!K$50</f>
        <v>1316</v>
      </c>
      <c r="K58" s="181"/>
      <c r="L58" s="181"/>
      <c r="M58" s="181">
        <f>'将来負担比率（分子）の構造'!L$50</f>
        <v>1086</v>
      </c>
      <c r="N58" s="181"/>
      <c r="O58" s="181"/>
      <c r="P58" s="181">
        <f>'将来負担比率（分子）の構造'!M$50</f>
        <v>959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992</v>
      </c>
      <c r="C62" s="181"/>
      <c r="D62" s="181"/>
      <c r="E62" s="181">
        <f>'将来負担比率（分子）の構造'!J$45</f>
        <v>975</v>
      </c>
      <c r="F62" s="181"/>
      <c r="G62" s="181"/>
      <c r="H62" s="181">
        <f>'将来負担比率（分子）の構造'!K$45</f>
        <v>955</v>
      </c>
      <c r="I62" s="181"/>
      <c r="J62" s="181"/>
      <c r="K62" s="181">
        <f>'将来負担比率（分子）の構造'!L$45</f>
        <v>898</v>
      </c>
      <c r="L62" s="181"/>
      <c r="M62" s="181"/>
      <c r="N62" s="181">
        <f>'将来負担比率（分子）の構造'!M$45</f>
        <v>886</v>
      </c>
      <c r="O62" s="181"/>
      <c r="P62" s="181"/>
    </row>
    <row r="63" spans="1:16" x14ac:dyDescent="0.15">
      <c r="A63" s="181" t="s">
        <v>34</v>
      </c>
      <c r="B63" s="181">
        <f>'将来負担比率（分子）の構造'!I$44</f>
        <v>69</v>
      </c>
      <c r="C63" s="181"/>
      <c r="D63" s="181"/>
      <c r="E63" s="181">
        <f>'将来負担比率（分子）の構造'!J$44</f>
        <v>98</v>
      </c>
      <c r="F63" s="181"/>
      <c r="G63" s="181"/>
      <c r="H63" s="181">
        <f>'将来負担比率（分子）の構造'!K$44</f>
        <v>96</v>
      </c>
      <c r="I63" s="181"/>
      <c r="J63" s="181"/>
      <c r="K63" s="181">
        <f>'将来負担比率（分子）の構造'!L$44</f>
        <v>127</v>
      </c>
      <c r="L63" s="181"/>
      <c r="M63" s="181"/>
      <c r="N63" s="181">
        <f>'将来負担比率（分子）の構造'!M$44</f>
        <v>245</v>
      </c>
      <c r="O63" s="181"/>
      <c r="P63" s="181"/>
    </row>
    <row r="64" spans="1:16" x14ac:dyDescent="0.15">
      <c r="A64" s="181" t="s">
        <v>33</v>
      </c>
      <c r="B64" s="181">
        <f>'将来負担比率（分子）の構造'!I$43</f>
        <v>2935</v>
      </c>
      <c r="C64" s="181"/>
      <c r="D64" s="181"/>
      <c r="E64" s="181">
        <f>'将来負担比率（分子）の構造'!J$43</f>
        <v>2878</v>
      </c>
      <c r="F64" s="181"/>
      <c r="G64" s="181"/>
      <c r="H64" s="181">
        <f>'将来負担比率（分子）の構造'!K$43</f>
        <v>2790</v>
      </c>
      <c r="I64" s="181"/>
      <c r="J64" s="181"/>
      <c r="K64" s="181">
        <f>'将来負担比率（分子）の構造'!L$43</f>
        <v>2718</v>
      </c>
      <c r="L64" s="181"/>
      <c r="M64" s="181"/>
      <c r="N64" s="181">
        <f>'将来負担比率（分子）の構造'!M$43</f>
        <v>2598</v>
      </c>
      <c r="O64" s="181"/>
      <c r="P64" s="181"/>
    </row>
    <row r="65" spans="1:16" x14ac:dyDescent="0.15">
      <c r="A65" s="181" t="s">
        <v>32</v>
      </c>
      <c r="B65" s="181">
        <f>'将来負担比率（分子）の構造'!I$42</f>
        <v>17</v>
      </c>
      <c r="C65" s="181"/>
      <c r="D65" s="181"/>
      <c r="E65" s="181">
        <f>'将来負担比率（分子）の構造'!J$42</f>
        <v>11</v>
      </c>
      <c r="F65" s="181"/>
      <c r="G65" s="181"/>
      <c r="H65" s="181">
        <f>'将来負担比率（分子）の構造'!K$42</f>
        <v>4</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7234</v>
      </c>
      <c r="C66" s="181"/>
      <c r="D66" s="181"/>
      <c r="E66" s="181">
        <f>'将来負担比率（分子）の構造'!J$41</f>
        <v>7514</v>
      </c>
      <c r="F66" s="181"/>
      <c r="G66" s="181"/>
      <c r="H66" s="181">
        <f>'将来負担比率（分子）の構造'!K$41</f>
        <v>7562</v>
      </c>
      <c r="I66" s="181"/>
      <c r="J66" s="181"/>
      <c r="K66" s="181">
        <f>'将来負担比率（分子）の構造'!L$41</f>
        <v>7504</v>
      </c>
      <c r="L66" s="181"/>
      <c r="M66" s="181"/>
      <c r="N66" s="181">
        <f>'将来負担比率（分子）の構造'!M$41</f>
        <v>7498</v>
      </c>
      <c r="O66" s="181"/>
      <c r="P66" s="181"/>
    </row>
    <row r="67" spans="1:16" x14ac:dyDescent="0.15">
      <c r="A67" s="181" t="s">
        <v>75</v>
      </c>
      <c r="B67" s="181" t="e">
        <f>NA()</f>
        <v>#N/A</v>
      </c>
      <c r="C67" s="181">
        <f>IF(ISNUMBER('将来負担比率（分子）の構造'!I$53), IF('将来負担比率（分子）の構造'!I$53 &lt; 0, 0, '将来負担比率（分子）の構造'!I$53), NA())</f>
        <v>2500</v>
      </c>
      <c r="D67" s="181" t="e">
        <f>NA()</f>
        <v>#N/A</v>
      </c>
      <c r="E67" s="181" t="e">
        <f>NA()</f>
        <v>#N/A</v>
      </c>
      <c r="F67" s="181">
        <f>IF(ISNUMBER('将来負担比率（分子）の構造'!J$53), IF('将来負担比率（分子）の構造'!J$53 &lt; 0, 0, '将来負担比率（分子）の構造'!J$53), NA())</f>
        <v>2593</v>
      </c>
      <c r="G67" s="181" t="e">
        <f>NA()</f>
        <v>#N/A</v>
      </c>
      <c r="H67" s="181" t="e">
        <f>NA()</f>
        <v>#N/A</v>
      </c>
      <c r="I67" s="181">
        <f>IF(ISNUMBER('将来負担比率（分子）の構造'!K$53), IF('将来負担比率（分子）の構造'!K$53 &lt; 0, 0, '将来負担比率（分子）の構造'!K$53), NA())</f>
        <v>3113</v>
      </c>
      <c r="J67" s="181" t="e">
        <f>NA()</f>
        <v>#N/A</v>
      </c>
      <c r="K67" s="181" t="e">
        <f>NA()</f>
        <v>#N/A</v>
      </c>
      <c r="L67" s="181">
        <f>IF(ISNUMBER('将来負担比率（分子）の構造'!L$53), IF('将来負担比率（分子）の構造'!L$53 &lt; 0, 0, '将来負担比率（分子）の構造'!L$53), NA())</f>
        <v>3203</v>
      </c>
      <c r="M67" s="181" t="e">
        <f>NA()</f>
        <v>#N/A</v>
      </c>
      <c r="N67" s="181" t="e">
        <f>NA()</f>
        <v>#N/A</v>
      </c>
      <c r="O67" s="181">
        <f>IF(ISNUMBER('将来負担比率（分子）の構造'!M$53), IF('将来負担比率（分子）の構造'!M$53 &lt; 0, 0, '将来負担比率（分子）の構造'!M$53), NA())</f>
        <v>3248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937</v>
      </c>
      <c r="C72" s="185">
        <f>基金残高に係る経年分析!G55</f>
        <v>805</v>
      </c>
      <c r="D72" s="185">
        <f>基金残高に係る経年分析!H55</f>
        <v>714</v>
      </c>
    </row>
    <row r="73" spans="1:16" x14ac:dyDescent="0.15">
      <c r="A73" s="184" t="s">
        <v>78</v>
      </c>
      <c r="B73" s="185" t="str">
        <f>基金残高に係る経年分析!F56</f>
        <v>-</v>
      </c>
      <c r="C73" s="185">
        <f>基金残高に係る経年分析!G56</f>
        <v>15</v>
      </c>
      <c r="D73" s="185">
        <f>基金残高に係る経年分析!H56</f>
        <v>30</v>
      </c>
    </row>
    <row r="74" spans="1:16" x14ac:dyDescent="0.15">
      <c r="A74" s="184" t="s">
        <v>79</v>
      </c>
      <c r="B74" s="185">
        <f>基金残高に係る経年分析!F57</f>
        <v>246</v>
      </c>
      <c r="C74" s="185">
        <f>基金残高に係る経年分析!G57</f>
        <v>145</v>
      </c>
      <c r="D74" s="185">
        <f>基金残高に係る経年分析!H57</f>
        <v>123</v>
      </c>
    </row>
  </sheetData>
  <sheetProtection algorithmName="SHA-512" hashValue="LnoIy34I878WUYQTlT0PKRr0oLI5/xP3IdIYtb8e4tcmz/OHo4aXwkACRMqg+JDRZiBg0c8YfpOBeQlTU66sig==" saltValue="V/wQyvpQKZNjpGXGGfGv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611757</v>
      </c>
      <c r="S5" s="635"/>
      <c r="T5" s="635"/>
      <c r="U5" s="635"/>
      <c r="V5" s="635"/>
      <c r="W5" s="635"/>
      <c r="X5" s="635"/>
      <c r="Y5" s="636"/>
      <c r="Z5" s="637">
        <v>9.5</v>
      </c>
      <c r="AA5" s="637"/>
      <c r="AB5" s="637"/>
      <c r="AC5" s="637"/>
      <c r="AD5" s="638">
        <v>611757</v>
      </c>
      <c r="AE5" s="638"/>
      <c r="AF5" s="638"/>
      <c r="AG5" s="638"/>
      <c r="AH5" s="638"/>
      <c r="AI5" s="638"/>
      <c r="AJ5" s="638"/>
      <c r="AK5" s="638"/>
      <c r="AL5" s="639">
        <v>17.600000000000001</v>
      </c>
      <c r="AM5" s="640"/>
      <c r="AN5" s="640"/>
      <c r="AO5" s="641"/>
      <c r="AP5" s="631" t="s">
        <v>227</v>
      </c>
      <c r="AQ5" s="632"/>
      <c r="AR5" s="632"/>
      <c r="AS5" s="632"/>
      <c r="AT5" s="632"/>
      <c r="AU5" s="632"/>
      <c r="AV5" s="632"/>
      <c r="AW5" s="632"/>
      <c r="AX5" s="632"/>
      <c r="AY5" s="632"/>
      <c r="AZ5" s="632"/>
      <c r="BA5" s="632"/>
      <c r="BB5" s="632"/>
      <c r="BC5" s="632"/>
      <c r="BD5" s="632"/>
      <c r="BE5" s="632"/>
      <c r="BF5" s="633"/>
      <c r="BG5" s="645">
        <v>611095</v>
      </c>
      <c r="BH5" s="646"/>
      <c r="BI5" s="646"/>
      <c r="BJ5" s="646"/>
      <c r="BK5" s="646"/>
      <c r="BL5" s="646"/>
      <c r="BM5" s="646"/>
      <c r="BN5" s="647"/>
      <c r="BO5" s="648">
        <v>99.9</v>
      </c>
      <c r="BP5" s="648"/>
      <c r="BQ5" s="648"/>
      <c r="BR5" s="648"/>
      <c r="BS5" s="649" t="s">
        <v>228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220</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92657</v>
      </c>
      <c r="S6" s="646"/>
      <c r="T6" s="646"/>
      <c r="U6" s="646"/>
      <c r="V6" s="646"/>
      <c r="W6" s="646"/>
      <c r="X6" s="646"/>
      <c r="Y6" s="647"/>
      <c r="Z6" s="648">
        <v>1.4</v>
      </c>
      <c r="AA6" s="648"/>
      <c r="AB6" s="648"/>
      <c r="AC6" s="648"/>
      <c r="AD6" s="649">
        <v>92657</v>
      </c>
      <c r="AE6" s="649"/>
      <c r="AF6" s="649"/>
      <c r="AG6" s="649"/>
      <c r="AH6" s="649"/>
      <c r="AI6" s="649"/>
      <c r="AJ6" s="649"/>
      <c r="AK6" s="649"/>
      <c r="AL6" s="650">
        <v>2.7</v>
      </c>
      <c r="AM6" s="651"/>
      <c r="AN6" s="651"/>
      <c r="AO6" s="652"/>
      <c r="AP6" s="642" t="s">
        <v>233</v>
      </c>
      <c r="AQ6" s="643"/>
      <c r="AR6" s="643"/>
      <c r="AS6" s="643"/>
      <c r="AT6" s="643"/>
      <c r="AU6" s="643"/>
      <c r="AV6" s="643"/>
      <c r="AW6" s="643"/>
      <c r="AX6" s="643"/>
      <c r="AY6" s="643"/>
      <c r="AZ6" s="643"/>
      <c r="BA6" s="643"/>
      <c r="BB6" s="643"/>
      <c r="BC6" s="643"/>
      <c r="BD6" s="643"/>
      <c r="BE6" s="643"/>
      <c r="BF6" s="644"/>
      <c r="BG6" s="645">
        <v>611095</v>
      </c>
      <c r="BH6" s="646"/>
      <c r="BI6" s="646"/>
      <c r="BJ6" s="646"/>
      <c r="BK6" s="646"/>
      <c r="BL6" s="646"/>
      <c r="BM6" s="646"/>
      <c r="BN6" s="647"/>
      <c r="BO6" s="648">
        <v>99.9</v>
      </c>
      <c r="BP6" s="648"/>
      <c r="BQ6" s="648"/>
      <c r="BR6" s="648"/>
      <c r="BS6" s="649" t="s">
        <v>131</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88397</v>
      </c>
      <c r="CS6" s="646"/>
      <c r="CT6" s="646"/>
      <c r="CU6" s="646"/>
      <c r="CV6" s="646"/>
      <c r="CW6" s="646"/>
      <c r="CX6" s="646"/>
      <c r="CY6" s="647"/>
      <c r="CZ6" s="639">
        <v>1.4</v>
      </c>
      <c r="DA6" s="640"/>
      <c r="DB6" s="640"/>
      <c r="DC6" s="659"/>
      <c r="DD6" s="654" t="s">
        <v>131</v>
      </c>
      <c r="DE6" s="646"/>
      <c r="DF6" s="646"/>
      <c r="DG6" s="646"/>
      <c r="DH6" s="646"/>
      <c r="DI6" s="646"/>
      <c r="DJ6" s="646"/>
      <c r="DK6" s="646"/>
      <c r="DL6" s="646"/>
      <c r="DM6" s="646"/>
      <c r="DN6" s="646"/>
      <c r="DO6" s="646"/>
      <c r="DP6" s="647"/>
      <c r="DQ6" s="654">
        <v>88397</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304</v>
      </c>
      <c r="S7" s="646"/>
      <c r="T7" s="646"/>
      <c r="U7" s="646"/>
      <c r="V7" s="646"/>
      <c r="W7" s="646"/>
      <c r="X7" s="646"/>
      <c r="Y7" s="647"/>
      <c r="Z7" s="648">
        <v>0</v>
      </c>
      <c r="AA7" s="648"/>
      <c r="AB7" s="648"/>
      <c r="AC7" s="648"/>
      <c r="AD7" s="649">
        <v>304</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194940</v>
      </c>
      <c r="BH7" s="646"/>
      <c r="BI7" s="646"/>
      <c r="BJ7" s="646"/>
      <c r="BK7" s="646"/>
      <c r="BL7" s="646"/>
      <c r="BM7" s="646"/>
      <c r="BN7" s="647"/>
      <c r="BO7" s="648">
        <v>31.9</v>
      </c>
      <c r="BP7" s="648"/>
      <c r="BQ7" s="648"/>
      <c r="BR7" s="648"/>
      <c r="BS7" s="649" t="s">
        <v>131</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1578781</v>
      </c>
      <c r="CS7" s="646"/>
      <c r="CT7" s="646"/>
      <c r="CU7" s="646"/>
      <c r="CV7" s="646"/>
      <c r="CW7" s="646"/>
      <c r="CX7" s="646"/>
      <c r="CY7" s="647"/>
      <c r="CZ7" s="648">
        <v>25.6</v>
      </c>
      <c r="DA7" s="648"/>
      <c r="DB7" s="648"/>
      <c r="DC7" s="648"/>
      <c r="DD7" s="654">
        <v>188759</v>
      </c>
      <c r="DE7" s="646"/>
      <c r="DF7" s="646"/>
      <c r="DG7" s="646"/>
      <c r="DH7" s="646"/>
      <c r="DI7" s="646"/>
      <c r="DJ7" s="646"/>
      <c r="DK7" s="646"/>
      <c r="DL7" s="646"/>
      <c r="DM7" s="646"/>
      <c r="DN7" s="646"/>
      <c r="DO7" s="646"/>
      <c r="DP7" s="647"/>
      <c r="DQ7" s="654">
        <v>1254105</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1497</v>
      </c>
      <c r="S8" s="646"/>
      <c r="T8" s="646"/>
      <c r="U8" s="646"/>
      <c r="V8" s="646"/>
      <c r="W8" s="646"/>
      <c r="X8" s="646"/>
      <c r="Y8" s="647"/>
      <c r="Z8" s="648">
        <v>0</v>
      </c>
      <c r="AA8" s="648"/>
      <c r="AB8" s="648"/>
      <c r="AC8" s="648"/>
      <c r="AD8" s="649">
        <v>1497</v>
      </c>
      <c r="AE8" s="649"/>
      <c r="AF8" s="649"/>
      <c r="AG8" s="649"/>
      <c r="AH8" s="649"/>
      <c r="AI8" s="649"/>
      <c r="AJ8" s="649"/>
      <c r="AK8" s="649"/>
      <c r="AL8" s="650">
        <v>0</v>
      </c>
      <c r="AM8" s="651"/>
      <c r="AN8" s="651"/>
      <c r="AO8" s="652"/>
      <c r="AP8" s="642" t="s">
        <v>239</v>
      </c>
      <c r="AQ8" s="643"/>
      <c r="AR8" s="643"/>
      <c r="AS8" s="643"/>
      <c r="AT8" s="643"/>
      <c r="AU8" s="643"/>
      <c r="AV8" s="643"/>
      <c r="AW8" s="643"/>
      <c r="AX8" s="643"/>
      <c r="AY8" s="643"/>
      <c r="AZ8" s="643"/>
      <c r="BA8" s="643"/>
      <c r="BB8" s="643"/>
      <c r="BC8" s="643"/>
      <c r="BD8" s="643"/>
      <c r="BE8" s="643"/>
      <c r="BF8" s="644"/>
      <c r="BG8" s="645">
        <v>10066</v>
      </c>
      <c r="BH8" s="646"/>
      <c r="BI8" s="646"/>
      <c r="BJ8" s="646"/>
      <c r="BK8" s="646"/>
      <c r="BL8" s="646"/>
      <c r="BM8" s="646"/>
      <c r="BN8" s="647"/>
      <c r="BO8" s="648">
        <v>1.6</v>
      </c>
      <c r="BP8" s="648"/>
      <c r="BQ8" s="648"/>
      <c r="BR8" s="648"/>
      <c r="BS8" s="654" t="s">
        <v>228</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999827</v>
      </c>
      <c r="CS8" s="646"/>
      <c r="CT8" s="646"/>
      <c r="CU8" s="646"/>
      <c r="CV8" s="646"/>
      <c r="CW8" s="646"/>
      <c r="CX8" s="646"/>
      <c r="CY8" s="647"/>
      <c r="CZ8" s="648">
        <v>16.2</v>
      </c>
      <c r="DA8" s="648"/>
      <c r="DB8" s="648"/>
      <c r="DC8" s="648"/>
      <c r="DD8" s="654">
        <v>5390</v>
      </c>
      <c r="DE8" s="646"/>
      <c r="DF8" s="646"/>
      <c r="DG8" s="646"/>
      <c r="DH8" s="646"/>
      <c r="DI8" s="646"/>
      <c r="DJ8" s="646"/>
      <c r="DK8" s="646"/>
      <c r="DL8" s="646"/>
      <c r="DM8" s="646"/>
      <c r="DN8" s="646"/>
      <c r="DO8" s="646"/>
      <c r="DP8" s="647"/>
      <c r="DQ8" s="654">
        <v>668644</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732</v>
      </c>
      <c r="S9" s="646"/>
      <c r="T9" s="646"/>
      <c r="U9" s="646"/>
      <c r="V9" s="646"/>
      <c r="W9" s="646"/>
      <c r="X9" s="646"/>
      <c r="Y9" s="647"/>
      <c r="Z9" s="648">
        <v>0</v>
      </c>
      <c r="AA9" s="648"/>
      <c r="AB9" s="648"/>
      <c r="AC9" s="648"/>
      <c r="AD9" s="649">
        <v>732</v>
      </c>
      <c r="AE9" s="649"/>
      <c r="AF9" s="649"/>
      <c r="AG9" s="649"/>
      <c r="AH9" s="649"/>
      <c r="AI9" s="649"/>
      <c r="AJ9" s="649"/>
      <c r="AK9" s="649"/>
      <c r="AL9" s="650">
        <v>0</v>
      </c>
      <c r="AM9" s="651"/>
      <c r="AN9" s="651"/>
      <c r="AO9" s="652"/>
      <c r="AP9" s="642" t="s">
        <v>242</v>
      </c>
      <c r="AQ9" s="643"/>
      <c r="AR9" s="643"/>
      <c r="AS9" s="643"/>
      <c r="AT9" s="643"/>
      <c r="AU9" s="643"/>
      <c r="AV9" s="643"/>
      <c r="AW9" s="643"/>
      <c r="AX9" s="643"/>
      <c r="AY9" s="643"/>
      <c r="AZ9" s="643"/>
      <c r="BA9" s="643"/>
      <c r="BB9" s="643"/>
      <c r="BC9" s="643"/>
      <c r="BD9" s="643"/>
      <c r="BE9" s="643"/>
      <c r="BF9" s="644"/>
      <c r="BG9" s="645">
        <v>160630</v>
      </c>
      <c r="BH9" s="646"/>
      <c r="BI9" s="646"/>
      <c r="BJ9" s="646"/>
      <c r="BK9" s="646"/>
      <c r="BL9" s="646"/>
      <c r="BM9" s="646"/>
      <c r="BN9" s="647"/>
      <c r="BO9" s="648">
        <v>26.3</v>
      </c>
      <c r="BP9" s="648"/>
      <c r="BQ9" s="648"/>
      <c r="BR9" s="648"/>
      <c r="BS9" s="654" t="s">
        <v>131</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469251</v>
      </c>
      <c r="CS9" s="646"/>
      <c r="CT9" s="646"/>
      <c r="CU9" s="646"/>
      <c r="CV9" s="646"/>
      <c r="CW9" s="646"/>
      <c r="CX9" s="646"/>
      <c r="CY9" s="647"/>
      <c r="CZ9" s="648">
        <v>7.6</v>
      </c>
      <c r="DA9" s="648"/>
      <c r="DB9" s="648"/>
      <c r="DC9" s="648"/>
      <c r="DD9" s="654" t="s">
        <v>131</v>
      </c>
      <c r="DE9" s="646"/>
      <c r="DF9" s="646"/>
      <c r="DG9" s="646"/>
      <c r="DH9" s="646"/>
      <c r="DI9" s="646"/>
      <c r="DJ9" s="646"/>
      <c r="DK9" s="646"/>
      <c r="DL9" s="646"/>
      <c r="DM9" s="646"/>
      <c r="DN9" s="646"/>
      <c r="DO9" s="646"/>
      <c r="DP9" s="647"/>
      <c r="DQ9" s="654">
        <v>453974</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131</v>
      </c>
      <c r="S10" s="646"/>
      <c r="T10" s="646"/>
      <c r="U10" s="646"/>
      <c r="V10" s="646"/>
      <c r="W10" s="646"/>
      <c r="X10" s="646"/>
      <c r="Y10" s="647"/>
      <c r="Z10" s="648" t="s">
        <v>131</v>
      </c>
      <c r="AA10" s="648"/>
      <c r="AB10" s="648"/>
      <c r="AC10" s="648"/>
      <c r="AD10" s="649" t="s">
        <v>131</v>
      </c>
      <c r="AE10" s="649"/>
      <c r="AF10" s="649"/>
      <c r="AG10" s="649"/>
      <c r="AH10" s="649"/>
      <c r="AI10" s="649"/>
      <c r="AJ10" s="649"/>
      <c r="AK10" s="649"/>
      <c r="AL10" s="650" t="s">
        <v>228</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11948</v>
      </c>
      <c r="BH10" s="646"/>
      <c r="BI10" s="646"/>
      <c r="BJ10" s="646"/>
      <c r="BK10" s="646"/>
      <c r="BL10" s="646"/>
      <c r="BM10" s="646"/>
      <c r="BN10" s="647"/>
      <c r="BO10" s="648">
        <v>2</v>
      </c>
      <c r="BP10" s="648"/>
      <c r="BQ10" s="648"/>
      <c r="BR10" s="648"/>
      <c r="BS10" s="654" t="s">
        <v>228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154</v>
      </c>
      <c r="CS10" s="646"/>
      <c r="CT10" s="646"/>
      <c r="CU10" s="646"/>
      <c r="CV10" s="646"/>
      <c r="CW10" s="646"/>
      <c r="CX10" s="646"/>
      <c r="CY10" s="647"/>
      <c r="CZ10" s="648">
        <v>0</v>
      </c>
      <c r="DA10" s="648"/>
      <c r="DB10" s="648"/>
      <c r="DC10" s="648"/>
      <c r="DD10" s="654" t="s">
        <v>131</v>
      </c>
      <c r="DE10" s="646"/>
      <c r="DF10" s="646"/>
      <c r="DG10" s="646"/>
      <c r="DH10" s="646"/>
      <c r="DI10" s="646"/>
      <c r="DJ10" s="646"/>
      <c r="DK10" s="646"/>
      <c r="DL10" s="646"/>
      <c r="DM10" s="646"/>
      <c r="DN10" s="646"/>
      <c r="DO10" s="646"/>
      <c r="DP10" s="647"/>
      <c r="DQ10" s="654">
        <v>154</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113603</v>
      </c>
      <c r="S11" s="646"/>
      <c r="T11" s="646"/>
      <c r="U11" s="646"/>
      <c r="V11" s="646"/>
      <c r="W11" s="646"/>
      <c r="X11" s="646"/>
      <c r="Y11" s="647"/>
      <c r="Z11" s="650">
        <v>1.8</v>
      </c>
      <c r="AA11" s="651"/>
      <c r="AB11" s="651"/>
      <c r="AC11" s="663"/>
      <c r="AD11" s="654">
        <v>113603</v>
      </c>
      <c r="AE11" s="646"/>
      <c r="AF11" s="646"/>
      <c r="AG11" s="646"/>
      <c r="AH11" s="646"/>
      <c r="AI11" s="646"/>
      <c r="AJ11" s="646"/>
      <c r="AK11" s="647"/>
      <c r="AL11" s="650">
        <v>3.3</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12296</v>
      </c>
      <c r="BH11" s="646"/>
      <c r="BI11" s="646"/>
      <c r="BJ11" s="646"/>
      <c r="BK11" s="646"/>
      <c r="BL11" s="646"/>
      <c r="BM11" s="646"/>
      <c r="BN11" s="647"/>
      <c r="BO11" s="648">
        <v>2</v>
      </c>
      <c r="BP11" s="648"/>
      <c r="BQ11" s="648"/>
      <c r="BR11" s="648"/>
      <c r="BS11" s="654" t="s">
        <v>228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514542</v>
      </c>
      <c r="CS11" s="646"/>
      <c r="CT11" s="646"/>
      <c r="CU11" s="646"/>
      <c r="CV11" s="646"/>
      <c r="CW11" s="646"/>
      <c r="CX11" s="646"/>
      <c r="CY11" s="647"/>
      <c r="CZ11" s="648">
        <v>8.3000000000000007</v>
      </c>
      <c r="DA11" s="648"/>
      <c r="DB11" s="648"/>
      <c r="DC11" s="648"/>
      <c r="DD11" s="654">
        <v>158456</v>
      </c>
      <c r="DE11" s="646"/>
      <c r="DF11" s="646"/>
      <c r="DG11" s="646"/>
      <c r="DH11" s="646"/>
      <c r="DI11" s="646"/>
      <c r="DJ11" s="646"/>
      <c r="DK11" s="646"/>
      <c r="DL11" s="646"/>
      <c r="DM11" s="646"/>
      <c r="DN11" s="646"/>
      <c r="DO11" s="646"/>
      <c r="DP11" s="647"/>
      <c r="DQ11" s="654">
        <v>255915</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228</v>
      </c>
      <c r="S12" s="646"/>
      <c r="T12" s="646"/>
      <c r="U12" s="646"/>
      <c r="V12" s="646"/>
      <c r="W12" s="646"/>
      <c r="X12" s="646"/>
      <c r="Y12" s="647"/>
      <c r="Z12" s="648" t="s">
        <v>131</v>
      </c>
      <c r="AA12" s="648"/>
      <c r="AB12" s="648"/>
      <c r="AC12" s="648"/>
      <c r="AD12" s="649" t="s">
        <v>228</v>
      </c>
      <c r="AE12" s="649"/>
      <c r="AF12" s="649"/>
      <c r="AG12" s="649"/>
      <c r="AH12" s="649"/>
      <c r="AI12" s="649"/>
      <c r="AJ12" s="649"/>
      <c r="AK12" s="649"/>
      <c r="AL12" s="650" t="s">
        <v>131</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355389</v>
      </c>
      <c r="BH12" s="646"/>
      <c r="BI12" s="646"/>
      <c r="BJ12" s="646"/>
      <c r="BK12" s="646"/>
      <c r="BL12" s="646"/>
      <c r="BM12" s="646"/>
      <c r="BN12" s="647"/>
      <c r="BO12" s="648">
        <v>58.1</v>
      </c>
      <c r="BP12" s="648"/>
      <c r="BQ12" s="648"/>
      <c r="BR12" s="648"/>
      <c r="BS12" s="654" t="s">
        <v>131</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105170</v>
      </c>
      <c r="CS12" s="646"/>
      <c r="CT12" s="646"/>
      <c r="CU12" s="646"/>
      <c r="CV12" s="646"/>
      <c r="CW12" s="646"/>
      <c r="CX12" s="646"/>
      <c r="CY12" s="647"/>
      <c r="CZ12" s="648">
        <v>1.7</v>
      </c>
      <c r="DA12" s="648"/>
      <c r="DB12" s="648"/>
      <c r="DC12" s="648"/>
      <c r="DD12" s="654" t="s">
        <v>131</v>
      </c>
      <c r="DE12" s="646"/>
      <c r="DF12" s="646"/>
      <c r="DG12" s="646"/>
      <c r="DH12" s="646"/>
      <c r="DI12" s="646"/>
      <c r="DJ12" s="646"/>
      <c r="DK12" s="646"/>
      <c r="DL12" s="646"/>
      <c r="DM12" s="646"/>
      <c r="DN12" s="646"/>
      <c r="DO12" s="646"/>
      <c r="DP12" s="647"/>
      <c r="DQ12" s="654">
        <v>65947</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131</v>
      </c>
      <c r="S13" s="646"/>
      <c r="T13" s="646"/>
      <c r="U13" s="646"/>
      <c r="V13" s="646"/>
      <c r="W13" s="646"/>
      <c r="X13" s="646"/>
      <c r="Y13" s="647"/>
      <c r="Z13" s="648" t="s">
        <v>131</v>
      </c>
      <c r="AA13" s="648"/>
      <c r="AB13" s="648"/>
      <c r="AC13" s="648"/>
      <c r="AD13" s="649" t="s">
        <v>131</v>
      </c>
      <c r="AE13" s="649"/>
      <c r="AF13" s="649"/>
      <c r="AG13" s="649"/>
      <c r="AH13" s="649"/>
      <c r="AI13" s="649"/>
      <c r="AJ13" s="649"/>
      <c r="AK13" s="649"/>
      <c r="AL13" s="650" t="s">
        <v>131</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351615</v>
      </c>
      <c r="BH13" s="646"/>
      <c r="BI13" s="646"/>
      <c r="BJ13" s="646"/>
      <c r="BK13" s="646"/>
      <c r="BL13" s="646"/>
      <c r="BM13" s="646"/>
      <c r="BN13" s="647"/>
      <c r="BO13" s="648">
        <v>57.5</v>
      </c>
      <c r="BP13" s="648"/>
      <c r="BQ13" s="648"/>
      <c r="BR13" s="648"/>
      <c r="BS13" s="654" t="s">
        <v>228</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706895</v>
      </c>
      <c r="CS13" s="646"/>
      <c r="CT13" s="646"/>
      <c r="CU13" s="646"/>
      <c r="CV13" s="646"/>
      <c r="CW13" s="646"/>
      <c r="CX13" s="646"/>
      <c r="CY13" s="647"/>
      <c r="CZ13" s="648">
        <v>11.5</v>
      </c>
      <c r="DA13" s="648"/>
      <c r="DB13" s="648"/>
      <c r="DC13" s="648"/>
      <c r="DD13" s="654">
        <v>389542</v>
      </c>
      <c r="DE13" s="646"/>
      <c r="DF13" s="646"/>
      <c r="DG13" s="646"/>
      <c r="DH13" s="646"/>
      <c r="DI13" s="646"/>
      <c r="DJ13" s="646"/>
      <c r="DK13" s="646"/>
      <c r="DL13" s="646"/>
      <c r="DM13" s="646"/>
      <c r="DN13" s="646"/>
      <c r="DO13" s="646"/>
      <c r="DP13" s="647"/>
      <c r="DQ13" s="654">
        <v>370236</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9717</v>
      </c>
      <c r="S14" s="646"/>
      <c r="T14" s="646"/>
      <c r="U14" s="646"/>
      <c r="V14" s="646"/>
      <c r="W14" s="646"/>
      <c r="X14" s="646"/>
      <c r="Y14" s="647"/>
      <c r="Z14" s="648">
        <v>0.2</v>
      </c>
      <c r="AA14" s="648"/>
      <c r="AB14" s="648"/>
      <c r="AC14" s="648"/>
      <c r="AD14" s="649">
        <v>9717</v>
      </c>
      <c r="AE14" s="649"/>
      <c r="AF14" s="649"/>
      <c r="AG14" s="649"/>
      <c r="AH14" s="649"/>
      <c r="AI14" s="649"/>
      <c r="AJ14" s="649"/>
      <c r="AK14" s="649"/>
      <c r="AL14" s="650">
        <v>0.3</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21867</v>
      </c>
      <c r="BH14" s="646"/>
      <c r="BI14" s="646"/>
      <c r="BJ14" s="646"/>
      <c r="BK14" s="646"/>
      <c r="BL14" s="646"/>
      <c r="BM14" s="646"/>
      <c r="BN14" s="647"/>
      <c r="BO14" s="648">
        <v>3.6</v>
      </c>
      <c r="BP14" s="648"/>
      <c r="BQ14" s="648"/>
      <c r="BR14" s="648"/>
      <c r="BS14" s="654" t="s">
        <v>228</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374752</v>
      </c>
      <c r="CS14" s="646"/>
      <c r="CT14" s="646"/>
      <c r="CU14" s="646"/>
      <c r="CV14" s="646"/>
      <c r="CW14" s="646"/>
      <c r="CX14" s="646"/>
      <c r="CY14" s="647"/>
      <c r="CZ14" s="648">
        <v>6.1</v>
      </c>
      <c r="DA14" s="648"/>
      <c r="DB14" s="648"/>
      <c r="DC14" s="648"/>
      <c r="DD14" s="654">
        <v>146031</v>
      </c>
      <c r="DE14" s="646"/>
      <c r="DF14" s="646"/>
      <c r="DG14" s="646"/>
      <c r="DH14" s="646"/>
      <c r="DI14" s="646"/>
      <c r="DJ14" s="646"/>
      <c r="DK14" s="646"/>
      <c r="DL14" s="646"/>
      <c r="DM14" s="646"/>
      <c r="DN14" s="646"/>
      <c r="DO14" s="646"/>
      <c r="DP14" s="647"/>
      <c r="DQ14" s="654">
        <v>223336</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131</v>
      </c>
      <c r="S15" s="646"/>
      <c r="T15" s="646"/>
      <c r="U15" s="646"/>
      <c r="V15" s="646"/>
      <c r="W15" s="646"/>
      <c r="X15" s="646"/>
      <c r="Y15" s="647"/>
      <c r="Z15" s="648" t="s">
        <v>228</v>
      </c>
      <c r="AA15" s="648"/>
      <c r="AB15" s="648"/>
      <c r="AC15" s="648"/>
      <c r="AD15" s="649" t="s">
        <v>228</v>
      </c>
      <c r="AE15" s="649"/>
      <c r="AF15" s="649"/>
      <c r="AG15" s="649"/>
      <c r="AH15" s="649"/>
      <c r="AI15" s="649"/>
      <c r="AJ15" s="649"/>
      <c r="AK15" s="649"/>
      <c r="AL15" s="650" t="s">
        <v>131</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38899</v>
      </c>
      <c r="BH15" s="646"/>
      <c r="BI15" s="646"/>
      <c r="BJ15" s="646"/>
      <c r="BK15" s="646"/>
      <c r="BL15" s="646"/>
      <c r="BM15" s="646"/>
      <c r="BN15" s="647"/>
      <c r="BO15" s="648">
        <v>6.4</v>
      </c>
      <c r="BP15" s="648"/>
      <c r="BQ15" s="648"/>
      <c r="BR15" s="648"/>
      <c r="BS15" s="654" t="s">
        <v>131</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479161</v>
      </c>
      <c r="CS15" s="646"/>
      <c r="CT15" s="646"/>
      <c r="CU15" s="646"/>
      <c r="CV15" s="646"/>
      <c r="CW15" s="646"/>
      <c r="CX15" s="646"/>
      <c r="CY15" s="647"/>
      <c r="CZ15" s="648">
        <v>7.8</v>
      </c>
      <c r="DA15" s="648"/>
      <c r="DB15" s="648"/>
      <c r="DC15" s="648"/>
      <c r="DD15" s="654">
        <v>133721</v>
      </c>
      <c r="DE15" s="646"/>
      <c r="DF15" s="646"/>
      <c r="DG15" s="646"/>
      <c r="DH15" s="646"/>
      <c r="DI15" s="646"/>
      <c r="DJ15" s="646"/>
      <c r="DK15" s="646"/>
      <c r="DL15" s="646"/>
      <c r="DM15" s="646"/>
      <c r="DN15" s="646"/>
      <c r="DO15" s="646"/>
      <c r="DP15" s="647"/>
      <c r="DQ15" s="654">
        <v>324291</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3050</v>
      </c>
      <c r="S16" s="646"/>
      <c r="T16" s="646"/>
      <c r="U16" s="646"/>
      <c r="V16" s="646"/>
      <c r="W16" s="646"/>
      <c r="X16" s="646"/>
      <c r="Y16" s="647"/>
      <c r="Z16" s="648">
        <v>0</v>
      </c>
      <c r="AA16" s="648"/>
      <c r="AB16" s="648"/>
      <c r="AC16" s="648"/>
      <c r="AD16" s="649">
        <v>3050</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228</v>
      </c>
      <c r="BH16" s="646"/>
      <c r="BI16" s="646"/>
      <c r="BJ16" s="646"/>
      <c r="BK16" s="646"/>
      <c r="BL16" s="646"/>
      <c r="BM16" s="646"/>
      <c r="BN16" s="647"/>
      <c r="BO16" s="648" t="s">
        <v>131</v>
      </c>
      <c r="BP16" s="648"/>
      <c r="BQ16" s="648"/>
      <c r="BR16" s="648"/>
      <c r="BS16" s="654" t="s">
        <v>228</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48575</v>
      </c>
      <c r="CS16" s="646"/>
      <c r="CT16" s="646"/>
      <c r="CU16" s="646"/>
      <c r="CV16" s="646"/>
      <c r="CW16" s="646"/>
      <c r="CX16" s="646"/>
      <c r="CY16" s="647"/>
      <c r="CZ16" s="648">
        <v>0.8</v>
      </c>
      <c r="DA16" s="648"/>
      <c r="DB16" s="648"/>
      <c r="DC16" s="648"/>
      <c r="DD16" s="654" t="s">
        <v>131</v>
      </c>
      <c r="DE16" s="646"/>
      <c r="DF16" s="646"/>
      <c r="DG16" s="646"/>
      <c r="DH16" s="646"/>
      <c r="DI16" s="646"/>
      <c r="DJ16" s="646"/>
      <c r="DK16" s="646"/>
      <c r="DL16" s="646"/>
      <c r="DM16" s="646"/>
      <c r="DN16" s="646"/>
      <c r="DO16" s="646"/>
      <c r="DP16" s="647"/>
      <c r="DQ16" s="654">
        <v>12925</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13987</v>
      </c>
      <c r="S17" s="646"/>
      <c r="T17" s="646"/>
      <c r="U17" s="646"/>
      <c r="V17" s="646"/>
      <c r="W17" s="646"/>
      <c r="X17" s="646"/>
      <c r="Y17" s="647"/>
      <c r="Z17" s="648">
        <v>0.2</v>
      </c>
      <c r="AA17" s="648"/>
      <c r="AB17" s="648"/>
      <c r="AC17" s="648"/>
      <c r="AD17" s="649">
        <v>13987</v>
      </c>
      <c r="AE17" s="649"/>
      <c r="AF17" s="649"/>
      <c r="AG17" s="649"/>
      <c r="AH17" s="649"/>
      <c r="AI17" s="649"/>
      <c r="AJ17" s="649"/>
      <c r="AK17" s="649"/>
      <c r="AL17" s="650">
        <v>0.4</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131</v>
      </c>
      <c r="BH17" s="646"/>
      <c r="BI17" s="646"/>
      <c r="BJ17" s="646"/>
      <c r="BK17" s="646"/>
      <c r="BL17" s="646"/>
      <c r="BM17" s="646"/>
      <c r="BN17" s="647"/>
      <c r="BO17" s="648" t="s">
        <v>228</v>
      </c>
      <c r="BP17" s="648"/>
      <c r="BQ17" s="648"/>
      <c r="BR17" s="648"/>
      <c r="BS17" s="654" t="s">
        <v>228</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800044</v>
      </c>
      <c r="CS17" s="646"/>
      <c r="CT17" s="646"/>
      <c r="CU17" s="646"/>
      <c r="CV17" s="646"/>
      <c r="CW17" s="646"/>
      <c r="CX17" s="646"/>
      <c r="CY17" s="647"/>
      <c r="CZ17" s="648">
        <v>13</v>
      </c>
      <c r="DA17" s="648"/>
      <c r="DB17" s="648"/>
      <c r="DC17" s="648"/>
      <c r="DD17" s="654" t="s">
        <v>131</v>
      </c>
      <c r="DE17" s="646"/>
      <c r="DF17" s="646"/>
      <c r="DG17" s="646"/>
      <c r="DH17" s="646"/>
      <c r="DI17" s="646"/>
      <c r="DJ17" s="646"/>
      <c r="DK17" s="646"/>
      <c r="DL17" s="646"/>
      <c r="DM17" s="646"/>
      <c r="DN17" s="646"/>
      <c r="DO17" s="646"/>
      <c r="DP17" s="647"/>
      <c r="DQ17" s="654">
        <v>791687</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1140</v>
      </c>
      <c r="S18" s="646"/>
      <c r="T18" s="646"/>
      <c r="U18" s="646"/>
      <c r="V18" s="646"/>
      <c r="W18" s="646"/>
      <c r="X18" s="646"/>
      <c r="Y18" s="647"/>
      <c r="Z18" s="648">
        <v>0</v>
      </c>
      <c r="AA18" s="648"/>
      <c r="AB18" s="648"/>
      <c r="AC18" s="648"/>
      <c r="AD18" s="649">
        <v>1140</v>
      </c>
      <c r="AE18" s="649"/>
      <c r="AF18" s="649"/>
      <c r="AG18" s="649"/>
      <c r="AH18" s="649"/>
      <c r="AI18" s="649"/>
      <c r="AJ18" s="649"/>
      <c r="AK18" s="649"/>
      <c r="AL18" s="650">
        <v>0</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228</v>
      </c>
      <c r="BH18" s="646"/>
      <c r="BI18" s="646"/>
      <c r="BJ18" s="646"/>
      <c r="BK18" s="646"/>
      <c r="BL18" s="646"/>
      <c r="BM18" s="646"/>
      <c r="BN18" s="647"/>
      <c r="BO18" s="648" t="s">
        <v>228</v>
      </c>
      <c r="BP18" s="648"/>
      <c r="BQ18" s="648"/>
      <c r="BR18" s="648"/>
      <c r="BS18" s="654" t="s">
        <v>131</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228</v>
      </c>
      <c r="CS18" s="646"/>
      <c r="CT18" s="646"/>
      <c r="CU18" s="646"/>
      <c r="CV18" s="646"/>
      <c r="CW18" s="646"/>
      <c r="CX18" s="646"/>
      <c r="CY18" s="647"/>
      <c r="CZ18" s="648" t="s">
        <v>131</v>
      </c>
      <c r="DA18" s="648"/>
      <c r="DB18" s="648"/>
      <c r="DC18" s="648"/>
      <c r="DD18" s="654" t="s">
        <v>131</v>
      </c>
      <c r="DE18" s="646"/>
      <c r="DF18" s="646"/>
      <c r="DG18" s="646"/>
      <c r="DH18" s="646"/>
      <c r="DI18" s="646"/>
      <c r="DJ18" s="646"/>
      <c r="DK18" s="646"/>
      <c r="DL18" s="646"/>
      <c r="DM18" s="646"/>
      <c r="DN18" s="646"/>
      <c r="DO18" s="646"/>
      <c r="DP18" s="647"/>
      <c r="DQ18" s="654" t="s">
        <v>228</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1311</v>
      </c>
      <c r="S19" s="646"/>
      <c r="T19" s="646"/>
      <c r="U19" s="646"/>
      <c r="V19" s="646"/>
      <c r="W19" s="646"/>
      <c r="X19" s="646"/>
      <c r="Y19" s="647"/>
      <c r="Z19" s="648">
        <v>0</v>
      </c>
      <c r="AA19" s="648"/>
      <c r="AB19" s="648"/>
      <c r="AC19" s="648"/>
      <c r="AD19" s="649">
        <v>1311</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662</v>
      </c>
      <c r="BH19" s="646"/>
      <c r="BI19" s="646"/>
      <c r="BJ19" s="646"/>
      <c r="BK19" s="646"/>
      <c r="BL19" s="646"/>
      <c r="BM19" s="646"/>
      <c r="BN19" s="647"/>
      <c r="BO19" s="648">
        <v>0.1</v>
      </c>
      <c r="BP19" s="648"/>
      <c r="BQ19" s="648"/>
      <c r="BR19" s="648"/>
      <c r="BS19" s="654" t="s">
        <v>131</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131</v>
      </c>
      <c r="CS19" s="646"/>
      <c r="CT19" s="646"/>
      <c r="CU19" s="646"/>
      <c r="CV19" s="646"/>
      <c r="CW19" s="646"/>
      <c r="CX19" s="646"/>
      <c r="CY19" s="647"/>
      <c r="CZ19" s="648" t="s">
        <v>228</v>
      </c>
      <c r="DA19" s="648"/>
      <c r="DB19" s="648"/>
      <c r="DC19" s="648"/>
      <c r="DD19" s="654" t="s">
        <v>131</v>
      </c>
      <c r="DE19" s="646"/>
      <c r="DF19" s="646"/>
      <c r="DG19" s="646"/>
      <c r="DH19" s="646"/>
      <c r="DI19" s="646"/>
      <c r="DJ19" s="646"/>
      <c r="DK19" s="646"/>
      <c r="DL19" s="646"/>
      <c r="DM19" s="646"/>
      <c r="DN19" s="646"/>
      <c r="DO19" s="646"/>
      <c r="DP19" s="647"/>
      <c r="DQ19" s="654" t="s">
        <v>131</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130</v>
      </c>
      <c r="S20" s="646"/>
      <c r="T20" s="646"/>
      <c r="U20" s="646"/>
      <c r="V20" s="646"/>
      <c r="W20" s="646"/>
      <c r="X20" s="646"/>
      <c r="Y20" s="647"/>
      <c r="Z20" s="648">
        <v>0</v>
      </c>
      <c r="AA20" s="648"/>
      <c r="AB20" s="648"/>
      <c r="AC20" s="648"/>
      <c r="AD20" s="649">
        <v>130</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662</v>
      </c>
      <c r="BH20" s="646"/>
      <c r="BI20" s="646"/>
      <c r="BJ20" s="646"/>
      <c r="BK20" s="646"/>
      <c r="BL20" s="646"/>
      <c r="BM20" s="646"/>
      <c r="BN20" s="647"/>
      <c r="BO20" s="648">
        <v>0.1</v>
      </c>
      <c r="BP20" s="648"/>
      <c r="BQ20" s="648"/>
      <c r="BR20" s="648"/>
      <c r="BS20" s="654" t="s">
        <v>131</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6165549</v>
      </c>
      <c r="CS20" s="646"/>
      <c r="CT20" s="646"/>
      <c r="CU20" s="646"/>
      <c r="CV20" s="646"/>
      <c r="CW20" s="646"/>
      <c r="CX20" s="646"/>
      <c r="CY20" s="647"/>
      <c r="CZ20" s="648">
        <v>100</v>
      </c>
      <c r="DA20" s="648"/>
      <c r="DB20" s="648"/>
      <c r="DC20" s="648"/>
      <c r="DD20" s="654">
        <v>1021899</v>
      </c>
      <c r="DE20" s="646"/>
      <c r="DF20" s="646"/>
      <c r="DG20" s="646"/>
      <c r="DH20" s="646"/>
      <c r="DI20" s="646"/>
      <c r="DJ20" s="646"/>
      <c r="DK20" s="646"/>
      <c r="DL20" s="646"/>
      <c r="DM20" s="646"/>
      <c r="DN20" s="646"/>
      <c r="DO20" s="646"/>
      <c r="DP20" s="647"/>
      <c r="DQ20" s="654">
        <v>4509611</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11406</v>
      </c>
      <c r="S21" s="646"/>
      <c r="T21" s="646"/>
      <c r="U21" s="646"/>
      <c r="V21" s="646"/>
      <c r="W21" s="646"/>
      <c r="X21" s="646"/>
      <c r="Y21" s="647"/>
      <c r="Z21" s="648">
        <v>0.2</v>
      </c>
      <c r="AA21" s="648"/>
      <c r="AB21" s="648"/>
      <c r="AC21" s="648"/>
      <c r="AD21" s="649">
        <v>11406</v>
      </c>
      <c r="AE21" s="649"/>
      <c r="AF21" s="649"/>
      <c r="AG21" s="649"/>
      <c r="AH21" s="649"/>
      <c r="AI21" s="649"/>
      <c r="AJ21" s="649"/>
      <c r="AK21" s="649"/>
      <c r="AL21" s="650">
        <v>0.3</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662</v>
      </c>
      <c r="BH21" s="646"/>
      <c r="BI21" s="646"/>
      <c r="BJ21" s="646"/>
      <c r="BK21" s="646"/>
      <c r="BL21" s="646"/>
      <c r="BM21" s="646"/>
      <c r="BN21" s="647"/>
      <c r="BO21" s="648">
        <v>0.1</v>
      </c>
      <c r="BP21" s="648"/>
      <c r="BQ21" s="648"/>
      <c r="BR21" s="648"/>
      <c r="BS21" s="654" t="s">
        <v>228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2975272</v>
      </c>
      <c r="S22" s="646"/>
      <c r="T22" s="646"/>
      <c r="U22" s="646"/>
      <c r="V22" s="646"/>
      <c r="W22" s="646"/>
      <c r="X22" s="646"/>
      <c r="Y22" s="647"/>
      <c r="Z22" s="648">
        <v>46.4</v>
      </c>
      <c r="AA22" s="648"/>
      <c r="AB22" s="648"/>
      <c r="AC22" s="648"/>
      <c r="AD22" s="649">
        <v>2625429</v>
      </c>
      <c r="AE22" s="649"/>
      <c r="AF22" s="649"/>
      <c r="AG22" s="649"/>
      <c r="AH22" s="649"/>
      <c r="AI22" s="649"/>
      <c r="AJ22" s="649"/>
      <c r="AK22" s="649"/>
      <c r="AL22" s="650">
        <v>75.5</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228</v>
      </c>
      <c r="BH22" s="646"/>
      <c r="BI22" s="646"/>
      <c r="BJ22" s="646"/>
      <c r="BK22" s="646"/>
      <c r="BL22" s="646"/>
      <c r="BM22" s="646"/>
      <c r="BN22" s="647"/>
      <c r="BO22" s="648" t="s">
        <v>131</v>
      </c>
      <c r="BP22" s="648"/>
      <c r="BQ22" s="648"/>
      <c r="BR22" s="648"/>
      <c r="BS22" s="654" t="s">
        <v>131</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2625429</v>
      </c>
      <c r="S23" s="646"/>
      <c r="T23" s="646"/>
      <c r="U23" s="646"/>
      <c r="V23" s="646"/>
      <c r="W23" s="646"/>
      <c r="X23" s="646"/>
      <c r="Y23" s="647"/>
      <c r="Z23" s="648">
        <v>40.9</v>
      </c>
      <c r="AA23" s="648"/>
      <c r="AB23" s="648"/>
      <c r="AC23" s="648"/>
      <c r="AD23" s="649">
        <v>2625429</v>
      </c>
      <c r="AE23" s="649"/>
      <c r="AF23" s="649"/>
      <c r="AG23" s="649"/>
      <c r="AH23" s="649"/>
      <c r="AI23" s="649"/>
      <c r="AJ23" s="649"/>
      <c r="AK23" s="649"/>
      <c r="AL23" s="650">
        <v>75.5</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131</v>
      </c>
      <c r="BH23" s="646"/>
      <c r="BI23" s="646"/>
      <c r="BJ23" s="646"/>
      <c r="BK23" s="646"/>
      <c r="BL23" s="646"/>
      <c r="BM23" s="646"/>
      <c r="BN23" s="647"/>
      <c r="BO23" s="648" t="s">
        <v>228</v>
      </c>
      <c r="BP23" s="648"/>
      <c r="BQ23" s="648"/>
      <c r="BR23" s="648"/>
      <c r="BS23" s="654" t="s">
        <v>131</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337435</v>
      </c>
      <c r="S24" s="646"/>
      <c r="T24" s="646"/>
      <c r="U24" s="646"/>
      <c r="V24" s="646"/>
      <c r="W24" s="646"/>
      <c r="X24" s="646"/>
      <c r="Y24" s="647"/>
      <c r="Z24" s="648">
        <v>5.3</v>
      </c>
      <c r="AA24" s="648"/>
      <c r="AB24" s="648"/>
      <c r="AC24" s="648"/>
      <c r="AD24" s="649" t="s">
        <v>131</v>
      </c>
      <c r="AE24" s="649"/>
      <c r="AF24" s="649"/>
      <c r="AG24" s="649"/>
      <c r="AH24" s="649"/>
      <c r="AI24" s="649"/>
      <c r="AJ24" s="649"/>
      <c r="AK24" s="649"/>
      <c r="AL24" s="650" t="s">
        <v>131</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228</v>
      </c>
      <c r="BH24" s="646"/>
      <c r="BI24" s="646"/>
      <c r="BJ24" s="646"/>
      <c r="BK24" s="646"/>
      <c r="BL24" s="646"/>
      <c r="BM24" s="646"/>
      <c r="BN24" s="647"/>
      <c r="BO24" s="648" t="s">
        <v>131</v>
      </c>
      <c r="BP24" s="648"/>
      <c r="BQ24" s="648"/>
      <c r="BR24" s="648"/>
      <c r="BS24" s="654" t="s">
        <v>131</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2106676</v>
      </c>
      <c r="CS24" s="635"/>
      <c r="CT24" s="635"/>
      <c r="CU24" s="635"/>
      <c r="CV24" s="635"/>
      <c r="CW24" s="635"/>
      <c r="CX24" s="635"/>
      <c r="CY24" s="636"/>
      <c r="CZ24" s="639">
        <v>34.200000000000003</v>
      </c>
      <c r="DA24" s="640"/>
      <c r="DB24" s="640"/>
      <c r="DC24" s="659"/>
      <c r="DD24" s="681">
        <v>1803689</v>
      </c>
      <c r="DE24" s="635"/>
      <c r="DF24" s="635"/>
      <c r="DG24" s="635"/>
      <c r="DH24" s="635"/>
      <c r="DI24" s="635"/>
      <c r="DJ24" s="635"/>
      <c r="DK24" s="636"/>
      <c r="DL24" s="681">
        <v>1767904</v>
      </c>
      <c r="DM24" s="635"/>
      <c r="DN24" s="635"/>
      <c r="DO24" s="635"/>
      <c r="DP24" s="635"/>
      <c r="DQ24" s="635"/>
      <c r="DR24" s="635"/>
      <c r="DS24" s="635"/>
      <c r="DT24" s="635"/>
      <c r="DU24" s="635"/>
      <c r="DV24" s="636"/>
      <c r="DW24" s="639">
        <v>49.3</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v>12408</v>
      </c>
      <c r="S25" s="646"/>
      <c r="T25" s="646"/>
      <c r="U25" s="646"/>
      <c r="V25" s="646"/>
      <c r="W25" s="646"/>
      <c r="X25" s="646"/>
      <c r="Y25" s="647"/>
      <c r="Z25" s="648">
        <v>0.2</v>
      </c>
      <c r="AA25" s="648"/>
      <c r="AB25" s="648"/>
      <c r="AC25" s="648"/>
      <c r="AD25" s="649" t="s">
        <v>228</v>
      </c>
      <c r="AE25" s="649"/>
      <c r="AF25" s="649"/>
      <c r="AG25" s="649"/>
      <c r="AH25" s="649"/>
      <c r="AI25" s="649"/>
      <c r="AJ25" s="649"/>
      <c r="AK25" s="649"/>
      <c r="AL25" s="650" t="s">
        <v>131</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131</v>
      </c>
      <c r="BH25" s="646"/>
      <c r="BI25" s="646"/>
      <c r="BJ25" s="646"/>
      <c r="BK25" s="646"/>
      <c r="BL25" s="646"/>
      <c r="BM25" s="646"/>
      <c r="BN25" s="647"/>
      <c r="BO25" s="648" t="s">
        <v>131</v>
      </c>
      <c r="BP25" s="648"/>
      <c r="BQ25" s="648"/>
      <c r="BR25" s="648"/>
      <c r="BS25" s="654" t="s">
        <v>228</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920171</v>
      </c>
      <c r="CS25" s="682"/>
      <c r="CT25" s="682"/>
      <c r="CU25" s="682"/>
      <c r="CV25" s="682"/>
      <c r="CW25" s="682"/>
      <c r="CX25" s="682"/>
      <c r="CY25" s="683"/>
      <c r="CZ25" s="650">
        <v>14.9</v>
      </c>
      <c r="DA25" s="679"/>
      <c r="DB25" s="679"/>
      <c r="DC25" s="684"/>
      <c r="DD25" s="654">
        <v>879023</v>
      </c>
      <c r="DE25" s="682"/>
      <c r="DF25" s="682"/>
      <c r="DG25" s="682"/>
      <c r="DH25" s="682"/>
      <c r="DI25" s="682"/>
      <c r="DJ25" s="682"/>
      <c r="DK25" s="683"/>
      <c r="DL25" s="654">
        <v>851569</v>
      </c>
      <c r="DM25" s="682"/>
      <c r="DN25" s="682"/>
      <c r="DO25" s="682"/>
      <c r="DP25" s="682"/>
      <c r="DQ25" s="682"/>
      <c r="DR25" s="682"/>
      <c r="DS25" s="682"/>
      <c r="DT25" s="682"/>
      <c r="DU25" s="682"/>
      <c r="DV25" s="683"/>
      <c r="DW25" s="650">
        <v>23.7</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3822576</v>
      </c>
      <c r="S26" s="646"/>
      <c r="T26" s="646"/>
      <c r="U26" s="646"/>
      <c r="V26" s="646"/>
      <c r="W26" s="646"/>
      <c r="X26" s="646"/>
      <c r="Y26" s="647"/>
      <c r="Z26" s="648">
        <v>59.6</v>
      </c>
      <c r="AA26" s="648"/>
      <c r="AB26" s="648"/>
      <c r="AC26" s="648"/>
      <c r="AD26" s="649">
        <v>3472733</v>
      </c>
      <c r="AE26" s="649"/>
      <c r="AF26" s="649"/>
      <c r="AG26" s="649"/>
      <c r="AH26" s="649"/>
      <c r="AI26" s="649"/>
      <c r="AJ26" s="649"/>
      <c r="AK26" s="649"/>
      <c r="AL26" s="650">
        <v>99.8</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131</v>
      </c>
      <c r="BH26" s="646"/>
      <c r="BI26" s="646"/>
      <c r="BJ26" s="646"/>
      <c r="BK26" s="646"/>
      <c r="BL26" s="646"/>
      <c r="BM26" s="646"/>
      <c r="BN26" s="647"/>
      <c r="BO26" s="648" t="s">
        <v>131</v>
      </c>
      <c r="BP26" s="648"/>
      <c r="BQ26" s="648"/>
      <c r="BR26" s="648"/>
      <c r="BS26" s="654" t="s">
        <v>131</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566276</v>
      </c>
      <c r="CS26" s="646"/>
      <c r="CT26" s="646"/>
      <c r="CU26" s="646"/>
      <c r="CV26" s="646"/>
      <c r="CW26" s="646"/>
      <c r="CX26" s="646"/>
      <c r="CY26" s="647"/>
      <c r="CZ26" s="650">
        <v>9.1999999999999993</v>
      </c>
      <c r="DA26" s="679"/>
      <c r="DB26" s="679"/>
      <c r="DC26" s="684"/>
      <c r="DD26" s="654">
        <v>533095</v>
      </c>
      <c r="DE26" s="646"/>
      <c r="DF26" s="646"/>
      <c r="DG26" s="646"/>
      <c r="DH26" s="646"/>
      <c r="DI26" s="646"/>
      <c r="DJ26" s="646"/>
      <c r="DK26" s="647"/>
      <c r="DL26" s="654" t="s">
        <v>131</v>
      </c>
      <c r="DM26" s="646"/>
      <c r="DN26" s="646"/>
      <c r="DO26" s="646"/>
      <c r="DP26" s="646"/>
      <c r="DQ26" s="646"/>
      <c r="DR26" s="646"/>
      <c r="DS26" s="646"/>
      <c r="DT26" s="646"/>
      <c r="DU26" s="646"/>
      <c r="DV26" s="647"/>
      <c r="DW26" s="650" t="s">
        <v>131</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634</v>
      </c>
      <c r="S27" s="646"/>
      <c r="T27" s="646"/>
      <c r="U27" s="646"/>
      <c r="V27" s="646"/>
      <c r="W27" s="646"/>
      <c r="X27" s="646"/>
      <c r="Y27" s="647"/>
      <c r="Z27" s="648">
        <v>0</v>
      </c>
      <c r="AA27" s="648"/>
      <c r="AB27" s="648"/>
      <c r="AC27" s="648"/>
      <c r="AD27" s="649">
        <v>634</v>
      </c>
      <c r="AE27" s="649"/>
      <c r="AF27" s="649"/>
      <c r="AG27" s="649"/>
      <c r="AH27" s="649"/>
      <c r="AI27" s="649"/>
      <c r="AJ27" s="649"/>
      <c r="AK27" s="649"/>
      <c r="AL27" s="650">
        <v>0</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611757</v>
      </c>
      <c r="BH27" s="646"/>
      <c r="BI27" s="646"/>
      <c r="BJ27" s="646"/>
      <c r="BK27" s="646"/>
      <c r="BL27" s="646"/>
      <c r="BM27" s="646"/>
      <c r="BN27" s="647"/>
      <c r="BO27" s="648">
        <v>100</v>
      </c>
      <c r="BP27" s="648"/>
      <c r="BQ27" s="648"/>
      <c r="BR27" s="648"/>
      <c r="BS27" s="654" t="s">
        <v>228</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386461</v>
      </c>
      <c r="CS27" s="682"/>
      <c r="CT27" s="682"/>
      <c r="CU27" s="682"/>
      <c r="CV27" s="682"/>
      <c r="CW27" s="682"/>
      <c r="CX27" s="682"/>
      <c r="CY27" s="683"/>
      <c r="CZ27" s="650">
        <v>6.3</v>
      </c>
      <c r="DA27" s="679"/>
      <c r="DB27" s="679"/>
      <c r="DC27" s="684"/>
      <c r="DD27" s="654">
        <v>132979</v>
      </c>
      <c r="DE27" s="682"/>
      <c r="DF27" s="682"/>
      <c r="DG27" s="682"/>
      <c r="DH27" s="682"/>
      <c r="DI27" s="682"/>
      <c r="DJ27" s="682"/>
      <c r="DK27" s="683"/>
      <c r="DL27" s="654">
        <v>124648</v>
      </c>
      <c r="DM27" s="682"/>
      <c r="DN27" s="682"/>
      <c r="DO27" s="682"/>
      <c r="DP27" s="682"/>
      <c r="DQ27" s="682"/>
      <c r="DR27" s="682"/>
      <c r="DS27" s="682"/>
      <c r="DT27" s="682"/>
      <c r="DU27" s="682"/>
      <c r="DV27" s="683"/>
      <c r="DW27" s="650">
        <v>3.5</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3714</v>
      </c>
      <c r="S28" s="646"/>
      <c r="T28" s="646"/>
      <c r="U28" s="646"/>
      <c r="V28" s="646"/>
      <c r="W28" s="646"/>
      <c r="X28" s="646"/>
      <c r="Y28" s="647"/>
      <c r="Z28" s="648">
        <v>0.1</v>
      </c>
      <c r="AA28" s="648"/>
      <c r="AB28" s="648"/>
      <c r="AC28" s="648"/>
      <c r="AD28" s="649" t="s">
        <v>131</v>
      </c>
      <c r="AE28" s="649"/>
      <c r="AF28" s="649"/>
      <c r="AG28" s="649"/>
      <c r="AH28" s="649"/>
      <c r="AI28" s="649"/>
      <c r="AJ28" s="649"/>
      <c r="AK28" s="649"/>
      <c r="AL28" s="650" t="s">
        <v>131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800044</v>
      </c>
      <c r="CS28" s="646"/>
      <c r="CT28" s="646"/>
      <c r="CU28" s="646"/>
      <c r="CV28" s="646"/>
      <c r="CW28" s="646"/>
      <c r="CX28" s="646"/>
      <c r="CY28" s="647"/>
      <c r="CZ28" s="650">
        <v>13</v>
      </c>
      <c r="DA28" s="679"/>
      <c r="DB28" s="679"/>
      <c r="DC28" s="684"/>
      <c r="DD28" s="654">
        <v>791687</v>
      </c>
      <c r="DE28" s="646"/>
      <c r="DF28" s="646"/>
      <c r="DG28" s="646"/>
      <c r="DH28" s="646"/>
      <c r="DI28" s="646"/>
      <c r="DJ28" s="646"/>
      <c r="DK28" s="647"/>
      <c r="DL28" s="654">
        <v>791687</v>
      </c>
      <c r="DM28" s="646"/>
      <c r="DN28" s="646"/>
      <c r="DO28" s="646"/>
      <c r="DP28" s="646"/>
      <c r="DQ28" s="646"/>
      <c r="DR28" s="646"/>
      <c r="DS28" s="646"/>
      <c r="DT28" s="646"/>
      <c r="DU28" s="646"/>
      <c r="DV28" s="647"/>
      <c r="DW28" s="650">
        <v>22.1</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142785</v>
      </c>
      <c r="S29" s="646"/>
      <c r="T29" s="646"/>
      <c r="U29" s="646"/>
      <c r="V29" s="646"/>
      <c r="W29" s="646"/>
      <c r="X29" s="646"/>
      <c r="Y29" s="647"/>
      <c r="Z29" s="648">
        <v>2.2000000000000002</v>
      </c>
      <c r="AA29" s="648"/>
      <c r="AB29" s="648"/>
      <c r="AC29" s="648"/>
      <c r="AD29" s="649">
        <v>2644</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70</v>
      </c>
      <c r="CG29" s="661"/>
      <c r="CH29" s="661"/>
      <c r="CI29" s="661"/>
      <c r="CJ29" s="661"/>
      <c r="CK29" s="661"/>
      <c r="CL29" s="661"/>
      <c r="CM29" s="661"/>
      <c r="CN29" s="661"/>
      <c r="CO29" s="661"/>
      <c r="CP29" s="661"/>
      <c r="CQ29" s="662"/>
      <c r="CR29" s="645">
        <v>800033</v>
      </c>
      <c r="CS29" s="682"/>
      <c r="CT29" s="682"/>
      <c r="CU29" s="682"/>
      <c r="CV29" s="682"/>
      <c r="CW29" s="682"/>
      <c r="CX29" s="682"/>
      <c r="CY29" s="683"/>
      <c r="CZ29" s="650">
        <v>13</v>
      </c>
      <c r="DA29" s="679"/>
      <c r="DB29" s="679"/>
      <c r="DC29" s="684"/>
      <c r="DD29" s="654">
        <v>791676</v>
      </c>
      <c r="DE29" s="682"/>
      <c r="DF29" s="682"/>
      <c r="DG29" s="682"/>
      <c r="DH29" s="682"/>
      <c r="DI29" s="682"/>
      <c r="DJ29" s="682"/>
      <c r="DK29" s="683"/>
      <c r="DL29" s="654">
        <v>791676</v>
      </c>
      <c r="DM29" s="682"/>
      <c r="DN29" s="682"/>
      <c r="DO29" s="682"/>
      <c r="DP29" s="682"/>
      <c r="DQ29" s="682"/>
      <c r="DR29" s="682"/>
      <c r="DS29" s="682"/>
      <c r="DT29" s="682"/>
      <c r="DU29" s="682"/>
      <c r="DV29" s="683"/>
      <c r="DW29" s="650">
        <v>22.1</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7567</v>
      </c>
      <c r="S30" s="646"/>
      <c r="T30" s="646"/>
      <c r="U30" s="646"/>
      <c r="V30" s="646"/>
      <c r="W30" s="646"/>
      <c r="X30" s="646"/>
      <c r="Y30" s="647"/>
      <c r="Z30" s="648">
        <v>0.1</v>
      </c>
      <c r="AA30" s="648"/>
      <c r="AB30" s="648"/>
      <c r="AC30" s="648"/>
      <c r="AD30" s="649">
        <v>130</v>
      </c>
      <c r="AE30" s="649"/>
      <c r="AF30" s="649"/>
      <c r="AG30" s="649"/>
      <c r="AH30" s="649"/>
      <c r="AI30" s="649"/>
      <c r="AJ30" s="649"/>
      <c r="AK30" s="649"/>
      <c r="AL30" s="650">
        <v>0</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766087</v>
      </c>
      <c r="CS30" s="646"/>
      <c r="CT30" s="646"/>
      <c r="CU30" s="646"/>
      <c r="CV30" s="646"/>
      <c r="CW30" s="646"/>
      <c r="CX30" s="646"/>
      <c r="CY30" s="647"/>
      <c r="CZ30" s="650">
        <v>12.4</v>
      </c>
      <c r="DA30" s="679"/>
      <c r="DB30" s="679"/>
      <c r="DC30" s="684"/>
      <c r="DD30" s="654">
        <v>766087</v>
      </c>
      <c r="DE30" s="646"/>
      <c r="DF30" s="646"/>
      <c r="DG30" s="646"/>
      <c r="DH30" s="646"/>
      <c r="DI30" s="646"/>
      <c r="DJ30" s="646"/>
      <c r="DK30" s="647"/>
      <c r="DL30" s="654">
        <v>766087</v>
      </c>
      <c r="DM30" s="646"/>
      <c r="DN30" s="646"/>
      <c r="DO30" s="646"/>
      <c r="DP30" s="646"/>
      <c r="DQ30" s="646"/>
      <c r="DR30" s="646"/>
      <c r="DS30" s="646"/>
      <c r="DT30" s="646"/>
      <c r="DU30" s="646"/>
      <c r="DV30" s="647"/>
      <c r="DW30" s="650">
        <v>21.4</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339796</v>
      </c>
      <c r="S31" s="646"/>
      <c r="T31" s="646"/>
      <c r="U31" s="646"/>
      <c r="V31" s="646"/>
      <c r="W31" s="646"/>
      <c r="X31" s="646"/>
      <c r="Y31" s="647"/>
      <c r="Z31" s="648">
        <v>5.3</v>
      </c>
      <c r="AA31" s="648"/>
      <c r="AB31" s="648"/>
      <c r="AC31" s="648"/>
      <c r="AD31" s="649" t="s">
        <v>131</v>
      </c>
      <c r="AE31" s="649"/>
      <c r="AF31" s="649"/>
      <c r="AG31" s="649"/>
      <c r="AH31" s="649"/>
      <c r="AI31" s="649"/>
      <c r="AJ31" s="649"/>
      <c r="AK31" s="649"/>
      <c r="AL31" s="650" t="s">
        <v>131</v>
      </c>
      <c r="AM31" s="651"/>
      <c r="AN31" s="651"/>
      <c r="AO31" s="652"/>
      <c r="AP31" s="702" t="s">
        <v>310</v>
      </c>
      <c r="AQ31" s="703"/>
      <c r="AR31" s="703"/>
      <c r="AS31" s="703"/>
      <c r="AT31" s="708" t="s">
        <v>311</v>
      </c>
      <c r="AU31" s="231"/>
      <c r="AV31" s="231"/>
      <c r="AW31" s="231"/>
      <c r="AX31" s="631" t="s">
        <v>187</v>
      </c>
      <c r="AY31" s="632"/>
      <c r="AZ31" s="632"/>
      <c r="BA31" s="632"/>
      <c r="BB31" s="632"/>
      <c r="BC31" s="632"/>
      <c r="BD31" s="632"/>
      <c r="BE31" s="632"/>
      <c r="BF31" s="633"/>
      <c r="BG31" s="701">
        <v>99</v>
      </c>
      <c r="BH31" s="697"/>
      <c r="BI31" s="697"/>
      <c r="BJ31" s="697"/>
      <c r="BK31" s="697"/>
      <c r="BL31" s="697"/>
      <c r="BM31" s="640">
        <v>96.8</v>
      </c>
      <c r="BN31" s="697"/>
      <c r="BO31" s="697"/>
      <c r="BP31" s="697"/>
      <c r="BQ31" s="698"/>
      <c r="BR31" s="701">
        <v>99.3</v>
      </c>
      <c r="BS31" s="697"/>
      <c r="BT31" s="697"/>
      <c r="BU31" s="697"/>
      <c r="BV31" s="697"/>
      <c r="BW31" s="697"/>
      <c r="BX31" s="640">
        <v>96.9</v>
      </c>
      <c r="BY31" s="697"/>
      <c r="BZ31" s="697"/>
      <c r="CA31" s="697"/>
      <c r="CB31" s="698"/>
      <c r="CD31" s="693"/>
      <c r="CE31" s="694"/>
      <c r="CF31" s="660" t="s">
        <v>312</v>
      </c>
      <c r="CG31" s="661"/>
      <c r="CH31" s="661"/>
      <c r="CI31" s="661"/>
      <c r="CJ31" s="661"/>
      <c r="CK31" s="661"/>
      <c r="CL31" s="661"/>
      <c r="CM31" s="661"/>
      <c r="CN31" s="661"/>
      <c r="CO31" s="661"/>
      <c r="CP31" s="661"/>
      <c r="CQ31" s="662"/>
      <c r="CR31" s="645">
        <v>33946</v>
      </c>
      <c r="CS31" s="682"/>
      <c r="CT31" s="682"/>
      <c r="CU31" s="682"/>
      <c r="CV31" s="682"/>
      <c r="CW31" s="682"/>
      <c r="CX31" s="682"/>
      <c r="CY31" s="683"/>
      <c r="CZ31" s="650">
        <v>0.6</v>
      </c>
      <c r="DA31" s="679"/>
      <c r="DB31" s="679"/>
      <c r="DC31" s="684"/>
      <c r="DD31" s="654">
        <v>25589</v>
      </c>
      <c r="DE31" s="682"/>
      <c r="DF31" s="682"/>
      <c r="DG31" s="682"/>
      <c r="DH31" s="682"/>
      <c r="DI31" s="682"/>
      <c r="DJ31" s="682"/>
      <c r="DK31" s="683"/>
      <c r="DL31" s="654">
        <v>25589</v>
      </c>
      <c r="DM31" s="682"/>
      <c r="DN31" s="682"/>
      <c r="DO31" s="682"/>
      <c r="DP31" s="682"/>
      <c r="DQ31" s="682"/>
      <c r="DR31" s="682"/>
      <c r="DS31" s="682"/>
      <c r="DT31" s="682"/>
      <c r="DU31" s="682"/>
      <c r="DV31" s="683"/>
      <c r="DW31" s="650">
        <v>0.7</v>
      </c>
      <c r="DX31" s="679"/>
      <c r="DY31" s="679"/>
      <c r="DZ31" s="679"/>
      <c r="EA31" s="679"/>
      <c r="EB31" s="679"/>
      <c r="EC31" s="680"/>
    </row>
    <row r="32" spans="2:133" ht="11.25" customHeight="1" x14ac:dyDescent="0.15">
      <c r="B32" s="712" t="s">
        <v>313</v>
      </c>
      <c r="C32" s="713"/>
      <c r="D32" s="713"/>
      <c r="E32" s="713"/>
      <c r="F32" s="713"/>
      <c r="G32" s="713"/>
      <c r="H32" s="713"/>
      <c r="I32" s="713"/>
      <c r="J32" s="713"/>
      <c r="K32" s="713"/>
      <c r="L32" s="713"/>
      <c r="M32" s="713"/>
      <c r="N32" s="713"/>
      <c r="O32" s="713"/>
      <c r="P32" s="713"/>
      <c r="Q32" s="714"/>
      <c r="R32" s="645" t="s">
        <v>131</v>
      </c>
      <c r="S32" s="646"/>
      <c r="T32" s="646"/>
      <c r="U32" s="646"/>
      <c r="V32" s="646"/>
      <c r="W32" s="646"/>
      <c r="X32" s="646"/>
      <c r="Y32" s="647"/>
      <c r="Z32" s="648" t="s">
        <v>131</v>
      </c>
      <c r="AA32" s="648"/>
      <c r="AB32" s="648"/>
      <c r="AC32" s="648"/>
      <c r="AD32" s="649" t="s">
        <v>131</v>
      </c>
      <c r="AE32" s="649"/>
      <c r="AF32" s="649"/>
      <c r="AG32" s="649"/>
      <c r="AH32" s="649"/>
      <c r="AI32" s="649"/>
      <c r="AJ32" s="649"/>
      <c r="AK32" s="649"/>
      <c r="AL32" s="650" t="s">
        <v>228</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99.1</v>
      </c>
      <c r="BH32" s="682"/>
      <c r="BI32" s="682"/>
      <c r="BJ32" s="682"/>
      <c r="BK32" s="682"/>
      <c r="BL32" s="682"/>
      <c r="BM32" s="651">
        <v>98</v>
      </c>
      <c r="BN32" s="699"/>
      <c r="BO32" s="699"/>
      <c r="BP32" s="699"/>
      <c r="BQ32" s="700"/>
      <c r="BR32" s="711">
        <v>99.3</v>
      </c>
      <c r="BS32" s="682"/>
      <c r="BT32" s="682"/>
      <c r="BU32" s="682"/>
      <c r="BV32" s="682"/>
      <c r="BW32" s="682"/>
      <c r="BX32" s="651">
        <v>98</v>
      </c>
      <c r="BY32" s="699"/>
      <c r="BZ32" s="699"/>
      <c r="CA32" s="699"/>
      <c r="CB32" s="700"/>
      <c r="CD32" s="695"/>
      <c r="CE32" s="696"/>
      <c r="CF32" s="660" t="s">
        <v>316</v>
      </c>
      <c r="CG32" s="661"/>
      <c r="CH32" s="661"/>
      <c r="CI32" s="661"/>
      <c r="CJ32" s="661"/>
      <c r="CK32" s="661"/>
      <c r="CL32" s="661"/>
      <c r="CM32" s="661"/>
      <c r="CN32" s="661"/>
      <c r="CO32" s="661"/>
      <c r="CP32" s="661"/>
      <c r="CQ32" s="662"/>
      <c r="CR32" s="645">
        <v>11</v>
      </c>
      <c r="CS32" s="646"/>
      <c r="CT32" s="646"/>
      <c r="CU32" s="646"/>
      <c r="CV32" s="646"/>
      <c r="CW32" s="646"/>
      <c r="CX32" s="646"/>
      <c r="CY32" s="647"/>
      <c r="CZ32" s="650">
        <v>0</v>
      </c>
      <c r="DA32" s="679"/>
      <c r="DB32" s="679"/>
      <c r="DC32" s="684"/>
      <c r="DD32" s="654">
        <v>11</v>
      </c>
      <c r="DE32" s="646"/>
      <c r="DF32" s="646"/>
      <c r="DG32" s="646"/>
      <c r="DH32" s="646"/>
      <c r="DI32" s="646"/>
      <c r="DJ32" s="646"/>
      <c r="DK32" s="647"/>
      <c r="DL32" s="654">
        <v>11</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482406</v>
      </c>
      <c r="S33" s="646"/>
      <c r="T33" s="646"/>
      <c r="U33" s="646"/>
      <c r="V33" s="646"/>
      <c r="W33" s="646"/>
      <c r="X33" s="646"/>
      <c r="Y33" s="647"/>
      <c r="Z33" s="648">
        <v>7.5</v>
      </c>
      <c r="AA33" s="648"/>
      <c r="AB33" s="648"/>
      <c r="AC33" s="648"/>
      <c r="AD33" s="649" t="s">
        <v>131</v>
      </c>
      <c r="AE33" s="649"/>
      <c r="AF33" s="649"/>
      <c r="AG33" s="649"/>
      <c r="AH33" s="649"/>
      <c r="AI33" s="649"/>
      <c r="AJ33" s="649"/>
      <c r="AK33" s="649"/>
      <c r="AL33" s="650" t="s">
        <v>131</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98.9</v>
      </c>
      <c r="BH33" s="716"/>
      <c r="BI33" s="716"/>
      <c r="BJ33" s="716"/>
      <c r="BK33" s="716"/>
      <c r="BL33" s="716"/>
      <c r="BM33" s="717">
        <v>95.7</v>
      </c>
      <c r="BN33" s="716"/>
      <c r="BO33" s="716"/>
      <c r="BP33" s="716"/>
      <c r="BQ33" s="718"/>
      <c r="BR33" s="715">
        <v>99.2</v>
      </c>
      <c r="BS33" s="716"/>
      <c r="BT33" s="716"/>
      <c r="BU33" s="716"/>
      <c r="BV33" s="716"/>
      <c r="BW33" s="716"/>
      <c r="BX33" s="717">
        <v>95.7</v>
      </c>
      <c r="BY33" s="716"/>
      <c r="BZ33" s="716"/>
      <c r="CA33" s="716"/>
      <c r="CB33" s="718"/>
      <c r="CD33" s="660" t="s">
        <v>319</v>
      </c>
      <c r="CE33" s="661"/>
      <c r="CF33" s="661"/>
      <c r="CG33" s="661"/>
      <c r="CH33" s="661"/>
      <c r="CI33" s="661"/>
      <c r="CJ33" s="661"/>
      <c r="CK33" s="661"/>
      <c r="CL33" s="661"/>
      <c r="CM33" s="661"/>
      <c r="CN33" s="661"/>
      <c r="CO33" s="661"/>
      <c r="CP33" s="661"/>
      <c r="CQ33" s="662"/>
      <c r="CR33" s="645">
        <v>2988399</v>
      </c>
      <c r="CS33" s="682"/>
      <c r="CT33" s="682"/>
      <c r="CU33" s="682"/>
      <c r="CV33" s="682"/>
      <c r="CW33" s="682"/>
      <c r="CX33" s="682"/>
      <c r="CY33" s="683"/>
      <c r="CZ33" s="650">
        <v>48.5</v>
      </c>
      <c r="DA33" s="679"/>
      <c r="DB33" s="679"/>
      <c r="DC33" s="684"/>
      <c r="DD33" s="654">
        <v>2548732</v>
      </c>
      <c r="DE33" s="682"/>
      <c r="DF33" s="682"/>
      <c r="DG33" s="682"/>
      <c r="DH33" s="682"/>
      <c r="DI33" s="682"/>
      <c r="DJ33" s="682"/>
      <c r="DK33" s="683"/>
      <c r="DL33" s="654">
        <v>1462855</v>
      </c>
      <c r="DM33" s="682"/>
      <c r="DN33" s="682"/>
      <c r="DO33" s="682"/>
      <c r="DP33" s="682"/>
      <c r="DQ33" s="682"/>
      <c r="DR33" s="682"/>
      <c r="DS33" s="682"/>
      <c r="DT33" s="682"/>
      <c r="DU33" s="682"/>
      <c r="DV33" s="683"/>
      <c r="DW33" s="650">
        <v>40.799999999999997</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16944</v>
      </c>
      <c r="S34" s="646"/>
      <c r="T34" s="646"/>
      <c r="U34" s="646"/>
      <c r="V34" s="646"/>
      <c r="W34" s="646"/>
      <c r="X34" s="646"/>
      <c r="Y34" s="647"/>
      <c r="Z34" s="648">
        <v>0.3</v>
      </c>
      <c r="AA34" s="648"/>
      <c r="AB34" s="648"/>
      <c r="AC34" s="648"/>
      <c r="AD34" s="649">
        <v>2538</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1039515</v>
      </c>
      <c r="CS34" s="646"/>
      <c r="CT34" s="646"/>
      <c r="CU34" s="646"/>
      <c r="CV34" s="646"/>
      <c r="CW34" s="646"/>
      <c r="CX34" s="646"/>
      <c r="CY34" s="647"/>
      <c r="CZ34" s="650">
        <v>16.899999999999999</v>
      </c>
      <c r="DA34" s="679"/>
      <c r="DB34" s="679"/>
      <c r="DC34" s="684"/>
      <c r="DD34" s="654">
        <v>843564</v>
      </c>
      <c r="DE34" s="646"/>
      <c r="DF34" s="646"/>
      <c r="DG34" s="646"/>
      <c r="DH34" s="646"/>
      <c r="DI34" s="646"/>
      <c r="DJ34" s="646"/>
      <c r="DK34" s="647"/>
      <c r="DL34" s="654">
        <v>585495</v>
      </c>
      <c r="DM34" s="646"/>
      <c r="DN34" s="646"/>
      <c r="DO34" s="646"/>
      <c r="DP34" s="646"/>
      <c r="DQ34" s="646"/>
      <c r="DR34" s="646"/>
      <c r="DS34" s="646"/>
      <c r="DT34" s="646"/>
      <c r="DU34" s="646"/>
      <c r="DV34" s="647"/>
      <c r="DW34" s="650">
        <v>16.3</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29744</v>
      </c>
      <c r="S35" s="646"/>
      <c r="T35" s="646"/>
      <c r="U35" s="646"/>
      <c r="V35" s="646"/>
      <c r="W35" s="646"/>
      <c r="X35" s="646"/>
      <c r="Y35" s="647"/>
      <c r="Z35" s="648">
        <v>0.5</v>
      </c>
      <c r="AA35" s="648"/>
      <c r="AB35" s="648"/>
      <c r="AC35" s="648"/>
      <c r="AD35" s="649" t="s">
        <v>131</v>
      </c>
      <c r="AE35" s="649"/>
      <c r="AF35" s="649"/>
      <c r="AG35" s="649"/>
      <c r="AH35" s="649"/>
      <c r="AI35" s="649"/>
      <c r="AJ35" s="649"/>
      <c r="AK35" s="649"/>
      <c r="AL35" s="650" t="s">
        <v>131</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120545</v>
      </c>
      <c r="CS35" s="682"/>
      <c r="CT35" s="682"/>
      <c r="CU35" s="682"/>
      <c r="CV35" s="682"/>
      <c r="CW35" s="682"/>
      <c r="CX35" s="682"/>
      <c r="CY35" s="683"/>
      <c r="CZ35" s="650">
        <v>2</v>
      </c>
      <c r="DA35" s="679"/>
      <c r="DB35" s="679"/>
      <c r="DC35" s="684"/>
      <c r="DD35" s="654">
        <v>103178</v>
      </c>
      <c r="DE35" s="682"/>
      <c r="DF35" s="682"/>
      <c r="DG35" s="682"/>
      <c r="DH35" s="682"/>
      <c r="DI35" s="682"/>
      <c r="DJ35" s="682"/>
      <c r="DK35" s="683"/>
      <c r="DL35" s="654">
        <v>16224</v>
      </c>
      <c r="DM35" s="682"/>
      <c r="DN35" s="682"/>
      <c r="DO35" s="682"/>
      <c r="DP35" s="682"/>
      <c r="DQ35" s="682"/>
      <c r="DR35" s="682"/>
      <c r="DS35" s="682"/>
      <c r="DT35" s="682"/>
      <c r="DU35" s="682"/>
      <c r="DV35" s="683"/>
      <c r="DW35" s="650">
        <v>0.5</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535098</v>
      </c>
      <c r="S36" s="646"/>
      <c r="T36" s="646"/>
      <c r="U36" s="646"/>
      <c r="V36" s="646"/>
      <c r="W36" s="646"/>
      <c r="X36" s="646"/>
      <c r="Y36" s="647"/>
      <c r="Z36" s="648">
        <v>8.3000000000000007</v>
      </c>
      <c r="AA36" s="648"/>
      <c r="AB36" s="648"/>
      <c r="AC36" s="648"/>
      <c r="AD36" s="649" t="s">
        <v>228</v>
      </c>
      <c r="AE36" s="649"/>
      <c r="AF36" s="649"/>
      <c r="AG36" s="649"/>
      <c r="AH36" s="649"/>
      <c r="AI36" s="649"/>
      <c r="AJ36" s="649"/>
      <c r="AK36" s="649"/>
      <c r="AL36" s="650" t="s">
        <v>131</v>
      </c>
      <c r="AM36" s="651"/>
      <c r="AN36" s="651"/>
      <c r="AO36" s="652"/>
      <c r="AP36" s="235"/>
      <c r="AQ36" s="719" t="s">
        <v>327</v>
      </c>
      <c r="AR36" s="720"/>
      <c r="AS36" s="720"/>
      <c r="AT36" s="720"/>
      <c r="AU36" s="720"/>
      <c r="AV36" s="720"/>
      <c r="AW36" s="720"/>
      <c r="AX36" s="720"/>
      <c r="AY36" s="721"/>
      <c r="AZ36" s="634">
        <v>807703</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11767</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661047</v>
      </c>
      <c r="CS36" s="646"/>
      <c r="CT36" s="646"/>
      <c r="CU36" s="646"/>
      <c r="CV36" s="646"/>
      <c r="CW36" s="646"/>
      <c r="CX36" s="646"/>
      <c r="CY36" s="647"/>
      <c r="CZ36" s="650">
        <v>10.7</v>
      </c>
      <c r="DA36" s="679"/>
      <c r="DB36" s="679"/>
      <c r="DC36" s="684"/>
      <c r="DD36" s="654">
        <v>519824</v>
      </c>
      <c r="DE36" s="646"/>
      <c r="DF36" s="646"/>
      <c r="DG36" s="646"/>
      <c r="DH36" s="646"/>
      <c r="DI36" s="646"/>
      <c r="DJ36" s="646"/>
      <c r="DK36" s="647"/>
      <c r="DL36" s="654">
        <v>316883</v>
      </c>
      <c r="DM36" s="646"/>
      <c r="DN36" s="646"/>
      <c r="DO36" s="646"/>
      <c r="DP36" s="646"/>
      <c r="DQ36" s="646"/>
      <c r="DR36" s="646"/>
      <c r="DS36" s="646"/>
      <c r="DT36" s="646"/>
      <c r="DU36" s="646"/>
      <c r="DV36" s="647"/>
      <c r="DW36" s="650">
        <v>8.8000000000000007</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217834</v>
      </c>
      <c r="S37" s="646"/>
      <c r="T37" s="646"/>
      <c r="U37" s="646"/>
      <c r="V37" s="646"/>
      <c r="W37" s="646"/>
      <c r="X37" s="646"/>
      <c r="Y37" s="647"/>
      <c r="Z37" s="648">
        <v>3.4</v>
      </c>
      <c r="AA37" s="648"/>
      <c r="AB37" s="648"/>
      <c r="AC37" s="648"/>
      <c r="AD37" s="649" t="s">
        <v>228</v>
      </c>
      <c r="AE37" s="649"/>
      <c r="AF37" s="649"/>
      <c r="AG37" s="649"/>
      <c r="AH37" s="649"/>
      <c r="AI37" s="649"/>
      <c r="AJ37" s="649"/>
      <c r="AK37" s="649"/>
      <c r="AL37" s="650" t="s">
        <v>131</v>
      </c>
      <c r="AM37" s="651"/>
      <c r="AN37" s="651"/>
      <c r="AO37" s="652"/>
      <c r="AQ37" s="723" t="s">
        <v>331</v>
      </c>
      <c r="AR37" s="724"/>
      <c r="AS37" s="724"/>
      <c r="AT37" s="724"/>
      <c r="AU37" s="724"/>
      <c r="AV37" s="724"/>
      <c r="AW37" s="724"/>
      <c r="AX37" s="724"/>
      <c r="AY37" s="725"/>
      <c r="AZ37" s="645">
        <v>210387</v>
      </c>
      <c r="BA37" s="646"/>
      <c r="BB37" s="646"/>
      <c r="BC37" s="646"/>
      <c r="BD37" s="682"/>
      <c r="BE37" s="682"/>
      <c r="BF37" s="700"/>
      <c r="BG37" s="660" t="s">
        <v>332</v>
      </c>
      <c r="BH37" s="661"/>
      <c r="BI37" s="661"/>
      <c r="BJ37" s="661"/>
      <c r="BK37" s="661"/>
      <c r="BL37" s="661"/>
      <c r="BM37" s="661"/>
      <c r="BN37" s="661"/>
      <c r="BO37" s="661"/>
      <c r="BP37" s="661"/>
      <c r="BQ37" s="661"/>
      <c r="BR37" s="661"/>
      <c r="BS37" s="661"/>
      <c r="BT37" s="661"/>
      <c r="BU37" s="662"/>
      <c r="BV37" s="645">
        <v>3255</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245966</v>
      </c>
      <c r="CS37" s="682"/>
      <c r="CT37" s="682"/>
      <c r="CU37" s="682"/>
      <c r="CV37" s="682"/>
      <c r="CW37" s="682"/>
      <c r="CX37" s="682"/>
      <c r="CY37" s="683"/>
      <c r="CZ37" s="650">
        <v>4</v>
      </c>
      <c r="DA37" s="679"/>
      <c r="DB37" s="679"/>
      <c r="DC37" s="684"/>
      <c r="DD37" s="654">
        <v>241166</v>
      </c>
      <c r="DE37" s="682"/>
      <c r="DF37" s="682"/>
      <c r="DG37" s="682"/>
      <c r="DH37" s="682"/>
      <c r="DI37" s="682"/>
      <c r="DJ37" s="682"/>
      <c r="DK37" s="683"/>
      <c r="DL37" s="654">
        <v>225187</v>
      </c>
      <c r="DM37" s="682"/>
      <c r="DN37" s="682"/>
      <c r="DO37" s="682"/>
      <c r="DP37" s="682"/>
      <c r="DQ37" s="682"/>
      <c r="DR37" s="682"/>
      <c r="DS37" s="682"/>
      <c r="DT37" s="682"/>
      <c r="DU37" s="682"/>
      <c r="DV37" s="683"/>
      <c r="DW37" s="650">
        <v>6.3</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59503</v>
      </c>
      <c r="S38" s="646"/>
      <c r="T38" s="646"/>
      <c r="U38" s="646"/>
      <c r="V38" s="646"/>
      <c r="W38" s="646"/>
      <c r="X38" s="646"/>
      <c r="Y38" s="647"/>
      <c r="Z38" s="648">
        <v>0.9</v>
      </c>
      <c r="AA38" s="648"/>
      <c r="AB38" s="648"/>
      <c r="AC38" s="648"/>
      <c r="AD38" s="649">
        <v>14</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v>98244</v>
      </c>
      <c r="BA38" s="646"/>
      <c r="BB38" s="646"/>
      <c r="BC38" s="646"/>
      <c r="BD38" s="682"/>
      <c r="BE38" s="682"/>
      <c r="BF38" s="700"/>
      <c r="BG38" s="660" t="s">
        <v>336</v>
      </c>
      <c r="BH38" s="661"/>
      <c r="BI38" s="661"/>
      <c r="BJ38" s="661"/>
      <c r="BK38" s="661"/>
      <c r="BL38" s="661"/>
      <c r="BM38" s="661"/>
      <c r="BN38" s="661"/>
      <c r="BO38" s="661"/>
      <c r="BP38" s="661"/>
      <c r="BQ38" s="661"/>
      <c r="BR38" s="661"/>
      <c r="BS38" s="661"/>
      <c r="BT38" s="661"/>
      <c r="BU38" s="662"/>
      <c r="BV38" s="645">
        <v>1064</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709459</v>
      </c>
      <c r="CS38" s="646"/>
      <c r="CT38" s="646"/>
      <c r="CU38" s="646"/>
      <c r="CV38" s="646"/>
      <c r="CW38" s="646"/>
      <c r="CX38" s="646"/>
      <c r="CY38" s="647"/>
      <c r="CZ38" s="650">
        <v>11.5</v>
      </c>
      <c r="DA38" s="679"/>
      <c r="DB38" s="679"/>
      <c r="DC38" s="684"/>
      <c r="DD38" s="654">
        <v>650777</v>
      </c>
      <c r="DE38" s="646"/>
      <c r="DF38" s="646"/>
      <c r="DG38" s="646"/>
      <c r="DH38" s="646"/>
      <c r="DI38" s="646"/>
      <c r="DJ38" s="646"/>
      <c r="DK38" s="647"/>
      <c r="DL38" s="654">
        <v>544253</v>
      </c>
      <c r="DM38" s="646"/>
      <c r="DN38" s="646"/>
      <c r="DO38" s="646"/>
      <c r="DP38" s="646"/>
      <c r="DQ38" s="646"/>
      <c r="DR38" s="646"/>
      <c r="DS38" s="646"/>
      <c r="DT38" s="646"/>
      <c r="DU38" s="646"/>
      <c r="DV38" s="647"/>
      <c r="DW38" s="650">
        <v>15.2</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759700</v>
      </c>
      <c r="S39" s="646"/>
      <c r="T39" s="646"/>
      <c r="U39" s="646"/>
      <c r="V39" s="646"/>
      <c r="W39" s="646"/>
      <c r="X39" s="646"/>
      <c r="Y39" s="647"/>
      <c r="Z39" s="648">
        <v>11.8</v>
      </c>
      <c r="AA39" s="648"/>
      <c r="AB39" s="648"/>
      <c r="AC39" s="648"/>
      <c r="AD39" s="649" t="s">
        <v>131</v>
      </c>
      <c r="AE39" s="649"/>
      <c r="AF39" s="649"/>
      <c r="AG39" s="649"/>
      <c r="AH39" s="649"/>
      <c r="AI39" s="649"/>
      <c r="AJ39" s="649"/>
      <c r="AK39" s="649"/>
      <c r="AL39" s="650" t="s">
        <v>228</v>
      </c>
      <c r="AM39" s="651"/>
      <c r="AN39" s="651"/>
      <c r="AO39" s="652"/>
      <c r="AQ39" s="723" t="s">
        <v>339</v>
      </c>
      <c r="AR39" s="724"/>
      <c r="AS39" s="724"/>
      <c r="AT39" s="724"/>
      <c r="AU39" s="724"/>
      <c r="AV39" s="724"/>
      <c r="AW39" s="724"/>
      <c r="AX39" s="724"/>
      <c r="AY39" s="725"/>
      <c r="AZ39" s="645">
        <v>37528</v>
      </c>
      <c r="BA39" s="646"/>
      <c r="BB39" s="646"/>
      <c r="BC39" s="646"/>
      <c r="BD39" s="682"/>
      <c r="BE39" s="682"/>
      <c r="BF39" s="700"/>
      <c r="BG39" s="660" t="s">
        <v>340</v>
      </c>
      <c r="BH39" s="661"/>
      <c r="BI39" s="661"/>
      <c r="BJ39" s="661"/>
      <c r="BK39" s="661"/>
      <c r="BL39" s="661"/>
      <c r="BM39" s="661"/>
      <c r="BN39" s="661"/>
      <c r="BO39" s="661"/>
      <c r="BP39" s="661"/>
      <c r="BQ39" s="661"/>
      <c r="BR39" s="661"/>
      <c r="BS39" s="661"/>
      <c r="BT39" s="661"/>
      <c r="BU39" s="662"/>
      <c r="BV39" s="645">
        <v>1636</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431537</v>
      </c>
      <c r="CS39" s="682"/>
      <c r="CT39" s="682"/>
      <c r="CU39" s="682"/>
      <c r="CV39" s="682"/>
      <c r="CW39" s="682"/>
      <c r="CX39" s="682"/>
      <c r="CY39" s="683"/>
      <c r="CZ39" s="650">
        <v>7</v>
      </c>
      <c r="DA39" s="679"/>
      <c r="DB39" s="679"/>
      <c r="DC39" s="684"/>
      <c r="DD39" s="654">
        <v>431376</v>
      </c>
      <c r="DE39" s="682"/>
      <c r="DF39" s="682"/>
      <c r="DG39" s="682"/>
      <c r="DH39" s="682"/>
      <c r="DI39" s="682"/>
      <c r="DJ39" s="682"/>
      <c r="DK39" s="683"/>
      <c r="DL39" s="654" t="s">
        <v>228</v>
      </c>
      <c r="DM39" s="682"/>
      <c r="DN39" s="682"/>
      <c r="DO39" s="682"/>
      <c r="DP39" s="682"/>
      <c r="DQ39" s="682"/>
      <c r="DR39" s="682"/>
      <c r="DS39" s="682"/>
      <c r="DT39" s="682"/>
      <c r="DU39" s="682"/>
      <c r="DV39" s="683"/>
      <c r="DW39" s="650" t="s">
        <v>131</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131</v>
      </c>
      <c r="S40" s="646"/>
      <c r="T40" s="646"/>
      <c r="U40" s="646"/>
      <c r="V40" s="646"/>
      <c r="W40" s="646"/>
      <c r="X40" s="646"/>
      <c r="Y40" s="647"/>
      <c r="Z40" s="648" t="s">
        <v>131</v>
      </c>
      <c r="AA40" s="648"/>
      <c r="AB40" s="648"/>
      <c r="AC40" s="648"/>
      <c r="AD40" s="649" t="s">
        <v>131</v>
      </c>
      <c r="AE40" s="649"/>
      <c r="AF40" s="649"/>
      <c r="AG40" s="649"/>
      <c r="AH40" s="649"/>
      <c r="AI40" s="649"/>
      <c r="AJ40" s="649"/>
      <c r="AK40" s="649"/>
      <c r="AL40" s="650" t="s">
        <v>131</v>
      </c>
      <c r="AM40" s="651"/>
      <c r="AN40" s="651"/>
      <c r="AO40" s="652"/>
      <c r="AQ40" s="723" t="s">
        <v>343</v>
      </c>
      <c r="AR40" s="724"/>
      <c r="AS40" s="724"/>
      <c r="AT40" s="724"/>
      <c r="AU40" s="724"/>
      <c r="AV40" s="724"/>
      <c r="AW40" s="724"/>
      <c r="AX40" s="724"/>
      <c r="AY40" s="725"/>
      <c r="AZ40" s="645" t="s">
        <v>228</v>
      </c>
      <c r="BA40" s="646"/>
      <c r="BB40" s="646"/>
      <c r="BC40" s="646"/>
      <c r="BD40" s="682"/>
      <c r="BE40" s="682"/>
      <c r="BF40" s="700"/>
      <c r="BG40" s="726" t="s">
        <v>344</v>
      </c>
      <c r="BH40" s="727"/>
      <c r="BI40" s="727"/>
      <c r="BJ40" s="727"/>
      <c r="BK40" s="727"/>
      <c r="BL40" s="236"/>
      <c r="BM40" s="661" t="s">
        <v>345</v>
      </c>
      <c r="BN40" s="661"/>
      <c r="BO40" s="661"/>
      <c r="BP40" s="661"/>
      <c r="BQ40" s="661"/>
      <c r="BR40" s="661"/>
      <c r="BS40" s="661"/>
      <c r="BT40" s="661"/>
      <c r="BU40" s="662"/>
      <c r="BV40" s="645">
        <v>92</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26296</v>
      </c>
      <c r="CS40" s="646"/>
      <c r="CT40" s="646"/>
      <c r="CU40" s="646"/>
      <c r="CV40" s="646"/>
      <c r="CW40" s="646"/>
      <c r="CX40" s="646"/>
      <c r="CY40" s="647"/>
      <c r="CZ40" s="650">
        <v>0.4</v>
      </c>
      <c r="DA40" s="679"/>
      <c r="DB40" s="679"/>
      <c r="DC40" s="684"/>
      <c r="DD40" s="654">
        <v>13</v>
      </c>
      <c r="DE40" s="646"/>
      <c r="DF40" s="646"/>
      <c r="DG40" s="646"/>
      <c r="DH40" s="646"/>
      <c r="DI40" s="646"/>
      <c r="DJ40" s="646"/>
      <c r="DK40" s="647"/>
      <c r="DL40" s="654" t="s">
        <v>131</v>
      </c>
      <c r="DM40" s="646"/>
      <c r="DN40" s="646"/>
      <c r="DO40" s="646"/>
      <c r="DP40" s="646"/>
      <c r="DQ40" s="646"/>
      <c r="DR40" s="646"/>
      <c r="DS40" s="646"/>
      <c r="DT40" s="646"/>
      <c r="DU40" s="646"/>
      <c r="DV40" s="647"/>
      <c r="DW40" s="650" t="s">
        <v>131</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v>107100</v>
      </c>
      <c r="S41" s="646"/>
      <c r="T41" s="646"/>
      <c r="U41" s="646"/>
      <c r="V41" s="646"/>
      <c r="W41" s="646"/>
      <c r="X41" s="646"/>
      <c r="Y41" s="647"/>
      <c r="Z41" s="648">
        <v>1.7</v>
      </c>
      <c r="AA41" s="648"/>
      <c r="AB41" s="648"/>
      <c r="AC41" s="648"/>
      <c r="AD41" s="649" t="s">
        <v>131</v>
      </c>
      <c r="AE41" s="649"/>
      <c r="AF41" s="649"/>
      <c r="AG41" s="649"/>
      <c r="AH41" s="649"/>
      <c r="AI41" s="649"/>
      <c r="AJ41" s="649"/>
      <c r="AK41" s="649"/>
      <c r="AL41" s="650" t="s">
        <v>131</v>
      </c>
      <c r="AM41" s="651"/>
      <c r="AN41" s="651"/>
      <c r="AO41" s="652"/>
      <c r="AQ41" s="723" t="s">
        <v>348</v>
      </c>
      <c r="AR41" s="724"/>
      <c r="AS41" s="724"/>
      <c r="AT41" s="724"/>
      <c r="AU41" s="724"/>
      <c r="AV41" s="724"/>
      <c r="AW41" s="724"/>
      <c r="AX41" s="724"/>
      <c r="AY41" s="725"/>
      <c r="AZ41" s="645">
        <v>115775</v>
      </c>
      <c r="BA41" s="646"/>
      <c r="BB41" s="646"/>
      <c r="BC41" s="646"/>
      <c r="BD41" s="682"/>
      <c r="BE41" s="682"/>
      <c r="BF41" s="700"/>
      <c r="BG41" s="726"/>
      <c r="BH41" s="727"/>
      <c r="BI41" s="727"/>
      <c r="BJ41" s="727"/>
      <c r="BK41" s="727"/>
      <c r="BL41" s="236"/>
      <c r="BM41" s="661" t="s">
        <v>349</v>
      </c>
      <c r="BN41" s="661"/>
      <c r="BO41" s="661"/>
      <c r="BP41" s="661"/>
      <c r="BQ41" s="661"/>
      <c r="BR41" s="661"/>
      <c r="BS41" s="661"/>
      <c r="BT41" s="661"/>
      <c r="BU41" s="662"/>
      <c r="BV41" s="645" t="s">
        <v>131</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131</v>
      </c>
      <c r="CS41" s="682"/>
      <c r="CT41" s="682"/>
      <c r="CU41" s="682"/>
      <c r="CV41" s="682"/>
      <c r="CW41" s="682"/>
      <c r="CX41" s="682"/>
      <c r="CY41" s="683"/>
      <c r="CZ41" s="650" t="s">
        <v>131</v>
      </c>
      <c r="DA41" s="679"/>
      <c r="DB41" s="679"/>
      <c r="DC41" s="684"/>
      <c r="DD41" s="654" t="s">
        <v>131</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351</v>
      </c>
      <c r="C42" s="687"/>
      <c r="D42" s="687"/>
      <c r="E42" s="687"/>
      <c r="F42" s="687"/>
      <c r="G42" s="687"/>
      <c r="H42" s="687"/>
      <c r="I42" s="687"/>
      <c r="J42" s="687"/>
      <c r="K42" s="687"/>
      <c r="L42" s="687"/>
      <c r="M42" s="687"/>
      <c r="N42" s="687"/>
      <c r="O42" s="687"/>
      <c r="P42" s="687"/>
      <c r="Q42" s="688"/>
      <c r="R42" s="730">
        <v>6418301</v>
      </c>
      <c r="S42" s="731"/>
      <c r="T42" s="731"/>
      <c r="U42" s="731"/>
      <c r="V42" s="731"/>
      <c r="W42" s="731"/>
      <c r="X42" s="731"/>
      <c r="Y42" s="739"/>
      <c r="Z42" s="740">
        <v>100</v>
      </c>
      <c r="AA42" s="740"/>
      <c r="AB42" s="740"/>
      <c r="AC42" s="740"/>
      <c r="AD42" s="741">
        <v>3478693</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345769</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344</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1070474</v>
      </c>
      <c r="CS42" s="646"/>
      <c r="CT42" s="646"/>
      <c r="CU42" s="646"/>
      <c r="CV42" s="646"/>
      <c r="CW42" s="646"/>
      <c r="CX42" s="646"/>
      <c r="CY42" s="647"/>
      <c r="CZ42" s="650">
        <v>17.399999999999999</v>
      </c>
      <c r="DA42" s="651"/>
      <c r="DB42" s="651"/>
      <c r="DC42" s="663"/>
      <c r="DD42" s="654">
        <v>157190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45257</v>
      </c>
      <c r="CS43" s="682"/>
      <c r="CT43" s="682"/>
      <c r="CU43" s="682"/>
      <c r="CV43" s="682"/>
      <c r="CW43" s="682"/>
      <c r="CX43" s="682"/>
      <c r="CY43" s="683"/>
      <c r="CZ43" s="650">
        <v>0.7</v>
      </c>
      <c r="DA43" s="679"/>
      <c r="DB43" s="679"/>
      <c r="DC43" s="684"/>
      <c r="DD43" s="654">
        <v>45257</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356</v>
      </c>
      <c r="CG44" s="643"/>
      <c r="CH44" s="643"/>
      <c r="CI44" s="643"/>
      <c r="CJ44" s="643"/>
      <c r="CK44" s="643"/>
      <c r="CL44" s="643"/>
      <c r="CM44" s="643"/>
      <c r="CN44" s="643"/>
      <c r="CO44" s="643"/>
      <c r="CP44" s="643"/>
      <c r="CQ44" s="644"/>
      <c r="CR44" s="645">
        <v>1021899</v>
      </c>
      <c r="CS44" s="646"/>
      <c r="CT44" s="646"/>
      <c r="CU44" s="646"/>
      <c r="CV44" s="646"/>
      <c r="CW44" s="646"/>
      <c r="CX44" s="646"/>
      <c r="CY44" s="647"/>
      <c r="CZ44" s="650">
        <v>16.600000000000001</v>
      </c>
      <c r="DA44" s="651"/>
      <c r="DB44" s="651"/>
      <c r="DC44" s="663"/>
      <c r="DD44" s="654">
        <v>144265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424578</v>
      </c>
      <c r="CS45" s="682"/>
      <c r="CT45" s="682"/>
      <c r="CU45" s="682"/>
      <c r="CV45" s="682"/>
      <c r="CW45" s="682"/>
      <c r="CX45" s="682"/>
      <c r="CY45" s="683"/>
      <c r="CZ45" s="650">
        <v>6.9</v>
      </c>
      <c r="DA45" s="679"/>
      <c r="DB45" s="679"/>
      <c r="DC45" s="684"/>
      <c r="DD45" s="654">
        <v>38732</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596269</v>
      </c>
      <c r="CS46" s="646"/>
      <c r="CT46" s="646"/>
      <c r="CU46" s="646"/>
      <c r="CV46" s="646"/>
      <c r="CW46" s="646"/>
      <c r="CX46" s="646"/>
      <c r="CY46" s="647"/>
      <c r="CZ46" s="650">
        <v>9.6999999999999993</v>
      </c>
      <c r="DA46" s="651"/>
      <c r="DB46" s="651"/>
      <c r="DC46" s="663"/>
      <c r="DD46" s="654">
        <v>105481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48575</v>
      </c>
      <c r="CS47" s="682"/>
      <c r="CT47" s="682"/>
      <c r="CU47" s="682"/>
      <c r="CV47" s="682"/>
      <c r="CW47" s="682"/>
      <c r="CX47" s="682"/>
      <c r="CY47" s="683"/>
      <c r="CZ47" s="650">
        <v>0.8</v>
      </c>
      <c r="DA47" s="679"/>
      <c r="DB47" s="679"/>
      <c r="DC47" s="684"/>
      <c r="DD47" s="654">
        <v>12925</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131</v>
      </c>
      <c r="CS48" s="646"/>
      <c r="CT48" s="646"/>
      <c r="CU48" s="646"/>
      <c r="CV48" s="646"/>
      <c r="CW48" s="646"/>
      <c r="CX48" s="646"/>
      <c r="CY48" s="647"/>
      <c r="CZ48" s="650" t="s">
        <v>131</v>
      </c>
      <c r="DA48" s="651"/>
      <c r="DB48" s="651"/>
      <c r="DC48" s="663"/>
      <c r="DD48" s="654" t="s">
        <v>228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364</v>
      </c>
      <c r="CE49" s="687"/>
      <c r="CF49" s="687"/>
      <c r="CG49" s="687"/>
      <c r="CH49" s="687"/>
      <c r="CI49" s="687"/>
      <c r="CJ49" s="687"/>
      <c r="CK49" s="687"/>
      <c r="CL49" s="687"/>
      <c r="CM49" s="687"/>
      <c r="CN49" s="687"/>
      <c r="CO49" s="687"/>
      <c r="CP49" s="687"/>
      <c r="CQ49" s="688"/>
      <c r="CR49" s="730">
        <v>6165549</v>
      </c>
      <c r="CS49" s="716"/>
      <c r="CT49" s="716"/>
      <c r="CU49" s="716"/>
      <c r="CV49" s="716"/>
      <c r="CW49" s="716"/>
      <c r="CX49" s="716"/>
      <c r="CY49" s="747"/>
      <c r="CZ49" s="742">
        <v>100</v>
      </c>
      <c r="DA49" s="748"/>
      <c r="DB49" s="748"/>
      <c r="DC49" s="749"/>
      <c r="DD49" s="750">
        <v>4509611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eoxnHd1BnFnQvSBDDrXItDH/9jJfmtNnnNI4YBQTWrVxxUDT4/QpbYxgu488sxFaAEgyTBsfBU9tZnQwds4tA==" saltValue="jkqpiwcmM3tQhAeRQDk4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6418</v>
      </c>
      <c r="R7" s="781"/>
      <c r="S7" s="781"/>
      <c r="T7" s="781"/>
      <c r="U7" s="781"/>
      <c r="V7" s="781">
        <v>6166</v>
      </c>
      <c r="W7" s="781"/>
      <c r="X7" s="781"/>
      <c r="Y7" s="781"/>
      <c r="Z7" s="781"/>
      <c r="AA7" s="781">
        <v>252</v>
      </c>
      <c r="AB7" s="781"/>
      <c r="AC7" s="781"/>
      <c r="AD7" s="781"/>
      <c r="AE7" s="782"/>
      <c r="AF7" s="783">
        <v>182</v>
      </c>
      <c r="AG7" s="784"/>
      <c r="AH7" s="784"/>
      <c r="AI7" s="784"/>
      <c r="AJ7" s="785"/>
      <c r="AK7" s="820">
        <v>535</v>
      </c>
      <c r="AL7" s="821"/>
      <c r="AM7" s="821"/>
      <c r="AN7" s="821"/>
      <c r="AO7" s="821"/>
      <c r="AP7" s="821">
        <v>7498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600</v>
      </c>
      <c r="BT7" s="825"/>
      <c r="BU7" s="825"/>
      <c r="BV7" s="825"/>
      <c r="BW7" s="825"/>
      <c r="BX7" s="825"/>
      <c r="BY7" s="825"/>
      <c r="BZ7" s="825"/>
      <c r="CA7" s="825"/>
      <c r="CB7" s="825"/>
      <c r="CC7" s="825"/>
      <c r="CD7" s="825"/>
      <c r="CE7" s="825"/>
      <c r="CF7" s="825"/>
      <c r="CG7" s="826"/>
      <c r="CH7" s="817">
        <v>4</v>
      </c>
      <c r="CI7" s="818"/>
      <c r="CJ7" s="818"/>
      <c r="CK7" s="818"/>
      <c r="CL7" s="819"/>
      <c r="CM7" s="817">
        <v>42</v>
      </c>
      <c r="CN7" s="818"/>
      <c r="CO7" s="818"/>
      <c r="CP7" s="818"/>
      <c r="CQ7" s="819"/>
      <c r="CR7" s="817">
        <v>30</v>
      </c>
      <c r="CS7" s="818"/>
      <c r="CT7" s="818"/>
      <c r="CU7" s="818"/>
      <c r="CV7" s="819"/>
      <c r="CW7" s="817">
        <v>0</v>
      </c>
      <c r="CX7" s="818"/>
      <c r="CY7" s="818"/>
      <c r="CZ7" s="818"/>
      <c r="DA7" s="819"/>
      <c r="DB7" s="817">
        <v>0</v>
      </c>
      <c r="DC7" s="818"/>
      <c r="DD7" s="818"/>
      <c r="DE7" s="818"/>
      <c r="DF7" s="819"/>
      <c r="DG7" s="817">
        <v>0</v>
      </c>
      <c r="DH7" s="818"/>
      <c r="DI7" s="818"/>
      <c r="DJ7" s="818"/>
      <c r="DK7" s="819"/>
      <c r="DL7" s="817">
        <v>0</v>
      </c>
      <c r="DM7" s="818"/>
      <c r="DN7" s="818"/>
      <c r="DO7" s="818"/>
      <c r="DP7" s="819"/>
      <c r="DQ7" s="817">
        <v>0</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182</v>
      </c>
      <c r="AG23" s="840"/>
      <c r="AH23" s="840"/>
      <c r="AI23" s="840"/>
      <c r="AJ23" s="843"/>
      <c r="AK23" s="844"/>
      <c r="AL23" s="845"/>
      <c r="AM23" s="845"/>
      <c r="AN23" s="845"/>
      <c r="AO23" s="845"/>
      <c r="AP23" s="840"/>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834</v>
      </c>
      <c r="R28" s="869"/>
      <c r="S28" s="869"/>
      <c r="T28" s="869"/>
      <c r="U28" s="869"/>
      <c r="V28" s="869">
        <v>822</v>
      </c>
      <c r="W28" s="869"/>
      <c r="X28" s="869"/>
      <c r="Y28" s="869"/>
      <c r="Z28" s="869"/>
      <c r="AA28" s="869">
        <v>12</v>
      </c>
      <c r="AB28" s="869"/>
      <c r="AC28" s="869"/>
      <c r="AD28" s="869"/>
      <c r="AE28" s="870"/>
      <c r="AF28" s="871">
        <v>12</v>
      </c>
      <c r="AG28" s="869"/>
      <c r="AH28" s="869"/>
      <c r="AI28" s="869"/>
      <c r="AJ28" s="872"/>
      <c r="AK28" s="873">
        <v>95</v>
      </c>
      <c r="AL28" s="864"/>
      <c r="AM28" s="864"/>
      <c r="AN28" s="864"/>
      <c r="AO28" s="864"/>
      <c r="AP28" s="864">
        <v>0</v>
      </c>
      <c r="AQ28" s="864"/>
      <c r="AR28" s="864"/>
      <c r="AS28" s="864"/>
      <c r="AT28" s="864"/>
      <c r="AU28" s="864">
        <v>0</v>
      </c>
      <c r="AV28" s="864"/>
      <c r="AW28" s="864"/>
      <c r="AX28" s="864"/>
      <c r="AY28" s="864"/>
      <c r="AZ28" s="865">
        <v>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601</v>
      </c>
      <c r="C29" s="802"/>
      <c r="D29" s="802"/>
      <c r="E29" s="802"/>
      <c r="F29" s="802"/>
      <c r="G29" s="802"/>
      <c r="H29" s="802"/>
      <c r="I29" s="802"/>
      <c r="J29" s="802"/>
      <c r="K29" s="802"/>
      <c r="L29" s="802"/>
      <c r="M29" s="802"/>
      <c r="N29" s="802"/>
      <c r="O29" s="802"/>
      <c r="P29" s="803"/>
      <c r="Q29" s="804">
        <v>303</v>
      </c>
      <c r="R29" s="805"/>
      <c r="S29" s="805"/>
      <c r="T29" s="805"/>
      <c r="U29" s="805"/>
      <c r="V29" s="805">
        <v>284</v>
      </c>
      <c r="W29" s="805"/>
      <c r="X29" s="805"/>
      <c r="Y29" s="805"/>
      <c r="Z29" s="805"/>
      <c r="AA29" s="805">
        <v>20</v>
      </c>
      <c r="AB29" s="805"/>
      <c r="AC29" s="805"/>
      <c r="AD29" s="805"/>
      <c r="AE29" s="806"/>
      <c r="AF29" s="807">
        <v>20</v>
      </c>
      <c r="AG29" s="808"/>
      <c r="AH29" s="808"/>
      <c r="AI29" s="808"/>
      <c r="AJ29" s="809"/>
      <c r="AK29" s="876">
        <v>49</v>
      </c>
      <c r="AL29" s="877"/>
      <c r="AM29" s="877"/>
      <c r="AN29" s="877"/>
      <c r="AO29" s="877"/>
      <c r="AP29" s="877">
        <v>324</v>
      </c>
      <c r="AQ29" s="877"/>
      <c r="AR29" s="877"/>
      <c r="AS29" s="877"/>
      <c r="AT29" s="877"/>
      <c r="AU29" s="877">
        <v>324</v>
      </c>
      <c r="AV29" s="877"/>
      <c r="AW29" s="877"/>
      <c r="AX29" s="877"/>
      <c r="AY29" s="877"/>
      <c r="AZ29" s="878">
        <v>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1229</v>
      </c>
      <c r="R30" s="805"/>
      <c r="S30" s="805"/>
      <c r="T30" s="805"/>
      <c r="U30" s="805"/>
      <c r="V30" s="805">
        <v>1186</v>
      </c>
      <c r="W30" s="805"/>
      <c r="X30" s="805"/>
      <c r="Y30" s="805"/>
      <c r="Z30" s="805"/>
      <c r="AA30" s="805">
        <v>43</v>
      </c>
      <c r="AB30" s="805"/>
      <c r="AC30" s="805"/>
      <c r="AD30" s="805"/>
      <c r="AE30" s="806"/>
      <c r="AF30" s="807">
        <v>43</v>
      </c>
      <c r="AG30" s="808"/>
      <c r="AH30" s="808"/>
      <c r="AI30" s="808"/>
      <c r="AJ30" s="809"/>
      <c r="AK30" s="876">
        <v>238</v>
      </c>
      <c r="AL30" s="877"/>
      <c r="AM30" s="877"/>
      <c r="AN30" s="877"/>
      <c r="AO30" s="877"/>
      <c r="AP30" s="877">
        <v>0</v>
      </c>
      <c r="AQ30" s="877"/>
      <c r="AR30" s="877"/>
      <c r="AS30" s="877"/>
      <c r="AT30" s="877"/>
      <c r="AU30" s="877">
        <v>0</v>
      </c>
      <c r="AV30" s="877"/>
      <c r="AW30" s="877"/>
      <c r="AX30" s="877"/>
      <c r="AY30" s="877"/>
      <c r="AZ30" s="878">
        <v>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106</v>
      </c>
      <c r="R31" s="805"/>
      <c r="S31" s="805"/>
      <c r="T31" s="805"/>
      <c r="U31" s="805"/>
      <c r="V31" s="805">
        <v>106</v>
      </c>
      <c r="W31" s="805"/>
      <c r="X31" s="805"/>
      <c r="Y31" s="805"/>
      <c r="Z31" s="805"/>
      <c r="AA31" s="805">
        <v>0</v>
      </c>
      <c r="AB31" s="805"/>
      <c r="AC31" s="805"/>
      <c r="AD31" s="805"/>
      <c r="AE31" s="806"/>
      <c r="AF31" s="807">
        <v>0</v>
      </c>
      <c r="AG31" s="808"/>
      <c r="AH31" s="808"/>
      <c r="AI31" s="808"/>
      <c r="AJ31" s="809"/>
      <c r="AK31" s="876">
        <v>34</v>
      </c>
      <c r="AL31" s="877"/>
      <c r="AM31" s="877"/>
      <c r="AN31" s="877"/>
      <c r="AO31" s="877"/>
      <c r="AP31" s="877">
        <v>0</v>
      </c>
      <c r="AQ31" s="877"/>
      <c r="AR31" s="877"/>
      <c r="AS31" s="877"/>
      <c r="AT31" s="877"/>
      <c r="AU31" s="877">
        <v>0</v>
      </c>
      <c r="AV31" s="877"/>
      <c r="AW31" s="877"/>
      <c r="AX31" s="877"/>
      <c r="AY31" s="877"/>
      <c r="AZ31" s="878">
        <v>0</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160</v>
      </c>
      <c r="R32" s="805"/>
      <c r="S32" s="805"/>
      <c r="T32" s="805"/>
      <c r="U32" s="805"/>
      <c r="V32" s="805">
        <v>153</v>
      </c>
      <c r="W32" s="805"/>
      <c r="X32" s="805"/>
      <c r="Y32" s="805"/>
      <c r="Z32" s="805"/>
      <c r="AA32" s="805">
        <v>7</v>
      </c>
      <c r="AB32" s="805"/>
      <c r="AC32" s="805"/>
      <c r="AD32" s="805"/>
      <c r="AE32" s="806"/>
      <c r="AF32" s="807">
        <v>170</v>
      </c>
      <c r="AG32" s="808"/>
      <c r="AH32" s="808"/>
      <c r="AI32" s="808"/>
      <c r="AJ32" s="809"/>
      <c r="AK32" s="876">
        <v>95</v>
      </c>
      <c r="AL32" s="877"/>
      <c r="AM32" s="877"/>
      <c r="AN32" s="877"/>
      <c r="AO32" s="877"/>
      <c r="AP32" s="877">
        <v>878</v>
      </c>
      <c r="AQ32" s="877"/>
      <c r="AR32" s="877"/>
      <c r="AS32" s="877"/>
      <c r="AT32" s="877"/>
      <c r="AU32" s="877">
        <v>544</v>
      </c>
      <c r="AV32" s="877"/>
      <c r="AW32" s="877"/>
      <c r="AX32" s="877"/>
      <c r="AY32" s="877"/>
      <c r="AZ32" s="878">
        <v>0</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407</v>
      </c>
      <c r="C33" s="802"/>
      <c r="D33" s="802"/>
      <c r="E33" s="802"/>
      <c r="F33" s="802"/>
      <c r="G33" s="802"/>
      <c r="H33" s="802"/>
      <c r="I33" s="802"/>
      <c r="J33" s="802"/>
      <c r="K33" s="802"/>
      <c r="L33" s="802"/>
      <c r="M33" s="802"/>
      <c r="N33" s="802"/>
      <c r="O33" s="802"/>
      <c r="P33" s="803"/>
      <c r="Q33" s="804">
        <v>102</v>
      </c>
      <c r="R33" s="805"/>
      <c r="S33" s="805"/>
      <c r="T33" s="805"/>
      <c r="U33" s="805"/>
      <c r="V33" s="805">
        <v>98</v>
      </c>
      <c r="W33" s="805"/>
      <c r="X33" s="805"/>
      <c r="Y33" s="805"/>
      <c r="Z33" s="805"/>
      <c r="AA33" s="805">
        <v>4</v>
      </c>
      <c r="AB33" s="805"/>
      <c r="AC33" s="805"/>
      <c r="AD33" s="805"/>
      <c r="AE33" s="806"/>
      <c r="AF33" s="807">
        <v>4</v>
      </c>
      <c r="AG33" s="808"/>
      <c r="AH33" s="808"/>
      <c r="AI33" s="808"/>
      <c r="AJ33" s="809"/>
      <c r="AK33" s="876">
        <v>38</v>
      </c>
      <c r="AL33" s="877"/>
      <c r="AM33" s="877"/>
      <c r="AN33" s="877"/>
      <c r="AO33" s="877"/>
      <c r="AP33" s="877">
        <v>198</v>
      </c>
      <c r="AQ33" s="877"/>
      <c r="AR33" s="877"/>
      <c r="AS33" s="877"/>
      <c r="AT33" s="877"/>
      <c r="AU33" s="877">
        <v>171</v>
      </c>
      <c r="AV33" s="877"/>
      <c r="AW33" s="877"/>
      <c r="AX33" s="877"/>
      <c r="AY33" s="877"/>
      <c r="AZ33" s="878">
        <v>0</v>
      </c>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409</v>
      </c>
      <c r="C34" s="802"/>
      <c r="D34" s="802"/>
      <c r="E34" s="802"/>
      <c r="F34" s="802"/>
      <c r="G34" s="802"/>
      <c r="H34" s="802"/>
      <c r="I34" s="802"/>
      <c r="J34" s="802"/>
      <c r="K34" s="802"/>
      <c r="L34" s="802"/>
      <c r="M34" s="802"/>
      <c r="N34" s="802"/>
      <c r="O34" s="802"/>
      <c r="P34" s="803"/>
      <c r="Q34" s="804">
        <v>210</v>
      </c>
      <c r="R34" s="805"/>
      <c r="S34" s="805"/>
      <c r="T34" s="805"/>
      <c r="U34" s="805"/>
      <c r="V34" s="805">
        <v>201</v>
      </c>
      <c r="W34" s="805"/>
      <c r="X34" s="805"/>
      <c r="Y34" s="805"/>
      <c r="Z34" s="805"/>
      <c r="AA34" s="805">
        <v>9</v>
      </c>
      <c r="AB34" s="805"/>
      <c r="AC34" s="805"/>
      <c r="AD34" s="805"/>
      <c r="AE34" s="806"/>
      <c r="AF34" s="807">
        <v>9</v>
      </c>
      <c r="AG34" s="808"/>
      <c r="AH34" s="808"/>
      <c r="AI34" s="808"/>
      <c r="AJ34" s="809"/>
      <c r="AK34" s="876">
        <v>110</v>
      </c>
      <c r="AL34" s="877"/>
      <c r="AM34" s="877"/>
      <c r="AN34" s="877"/>
      <c r="AO34" s="877"/>
      <c r="AP34" s="877">
        <v>1001</v>
      </c>
      <c r="AQ34" s="877"/>
      <c r="AR34" s="877"/>
      <c r="AS34" s="877"/>
      <c r="AT34" s="877"/>
      <c r="AU34" s="877">
        <v>993</v>
      </c>
      <c r="AV34" s="877"/>
      <c r="AW34" s="877"/>
      <c r="AX34" s="877"/>
      <c r="AY34" s="877"/>
      <c r="AZ34" s="878">
        <v>0</v>
      </c>
      <c r="BA34" s="878"/>
      <c r="BB34" s="878"/>
      <c r="BC34" s="878"/>
      <c r="BD34" s="878"/>
      <c r="BE34" s="874" t="s">
        <v>410</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411</v>
      </c>
      <c r="C35" s="802"/>
      <c r="D35" s="802"/>
      <c r="E35" s="802"/>
      <c r="F35" s="802"/>
      <c r="G35" s="802"/>
      <c r="H35" s="802"/>
      <c r="I35" s="802"/>
      <c r="J35" s="802"/>
      <c r="K35" s="802"/>
      <c r="L35" s="802"/>
      <c r="M35" s="802"/>
      <c r="N35" s="802"/>
      <c r="O35" s="802"/>
      <c r="P35" s="803"/>
      <c r="Q35" s="804">
        <v>135</v>
      </c>
      <c r="R35" s="805"/>
      <c r="S35" s="805"/>
      <c r="T35" s="805"/>
      <c r="U35" s="805"/>
      <c r="V35" s="805">
        <v>131</v>
      </c>
      <c r="W35" s="805"/>
      <c r="X35" s="805"/>
      <c r="Y35" s="805"/>
      <c r="Z35" s="805"/>
      <c r="AA35" s="805">
        <v>4</v>
      </c>
      <c r="AB35" s="805"/>
      <c r="AC35" s="805"/>
      <c r="AD35" s="805"/>
      <c r="AE35" s="806"/>
      <c r="AF35" s="807">
        <v>4</v>
      </c>
      <c r="AG35" s="808"/>
      <c r="AH35" s="808"/>
      <c r="AI35" s="808"/>
      <c r="AJ35" s="809"/>
      <c r="AK35" s="876">
        <v>79</v>
      </c>
      <c r="AL35" s="877"/>
      <c r="AM35" s="877"/>
      <c r="AN35" s="877"/>
      <c r="AO35" s="877"/>
      <c r="AP35" s="877">
        <v>696</v>
      </c>
      <c r="AQ35" s="877"/>
      <c r="AR35" s="877"/>
      <c r="AS35" s="877"/>
      <c r="AT35" s="877"/>
      <c r="AU35" s="877">
        <v>688</v>
      </c>
      <c r="AV35" s="877"/>
      <c r="AW35" s="877"/>
      <c r="AX35" s="877"/>
      <c r="AY35" s="877"/>
      <c r="AZ35" s="878">
        <v>0</v>
      </c>
      <c r="BA35" s="878"/>
      <c r="BB35" s="878"/>
      <c r="BC35" s="878"/>
      <c r="BD35" s="878"/>
      <c r="BE35" s="874" t="s">
        <v>412</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413</v>
      </c>
      <c r="C36" s="802"/>
      <c r="D36" s="802"/>
      <c r="E36" s="802"/>
      <c r="F36" s="802"/>
      <c r="G36" s="802"/>
      <c r="H36" s="802"/>
      <c r="I36" s="802"/>
      <c r="J36" s="802"/>
      <c r="K36" s="802"/>
      <c r="L36" s="802"/>
      <c r="M36" s="802"/>
      <c r="N36" s="802"/>
      <c r="O36" s="802"/>
      <c r="P36" s="803"/>
      <c r="Q36" s="804">
        <v>52</v>
      </c>
      <c r="R36" s="805"/>
      <c r="S36" s="805"/>
      <c r="T36" s="805"/>
      <c r="U36" s="805"/>
      <c r="V36" s="805">
        <v>52</v>
      </c>
      <c r="W36" s="805"/>
      <c r="X36" s="805"/>
      <c r="Y36" s="805"/>
      <c r="Z36" s="805"/>
      <c r="AA36" s="805">
        <v>0</v>
      </c>
      <c r="AB36" s="805"/>
      <c r="AC36" s="805"/>
      <c r="AD36" s="805"/>
      <c r="AE36" s="806"/>
      <c r="AF36" s="807">
        <v>0</v>
      </c>
      <c r="AG36" s="808"/>
      <c r="AH36" s="808"/>
      <c r="AI36" s="808"/>
      <c r="AJ36" s="809"/>
      <c r="AK36" s="876">
        <v>22</v>
      </c>
      <c r="AL36" s="877"/>
      <c r="AM36" s="877"/>
      <c r="AN36" s="877"/>
      <c r="AO36" s="877"/>
      <c r="AP36" s="877">
        <v>154</v>
      </c>
      <c r="AQ36" s="877"/>
      <c r="AR36" s="877"/>
      <c r="AS36" s="877"/>
      <c r="AT36" s="877"/>
      <c r="AU36" s="877">
        <v>153</v>
      </c>
      <c r="AV36" s="877"/>
      <c r="AW36" s="877"/>
      <c r="AX36" s="877"/>
      <c r="AY36" s="877"/>
      <c r="AZ36" s="878">
        <v>0</v>
      </c>
      <c r="BA36" s="878"/>
      <c r="BB36" s="878"/>
      <c r="BC36" s="878"/>
      <c r="BD36" s="878"/>
      <c r="BE36" s="874" t="s">
        <v>410</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414</v>
      </c>
      <c r="C37" s="802"/>
      <c r="D37" s="802"/>
      <c r="E37" s="802"/>
      <c r="F37" s="802"/>
      <c r="G37" s="802"/>
      <c r="H37" s="802"/>
      <c r="I37" s="802"/>
      <c r="J37" s="802"/>
      <c r="K37" s="802"/>
      <c r="L37" s="802"/>
      <c r="M37" s="802"/>
      <c r="N37" s="802"/>
      <c r="O37" s="802"/>
      <c r="P37" s="803"/>
      <c r="Q37" s="804">
        <v>0</v>
      </c>
      <c r="R37" s="805"/>
      <c r="S37" s="805"/>
      <c r="T37" s="805"/>
      <c r="U37" s="805"/>
      <c r="V37" s="805">
        <v>0</v>
      </c>
      <c r="W37" s="805"/>
      <c r="X37" s="805"/>
      <c r="Y37" s="805"/>
      <c r="Z37" s="805"/>
      <c r="AA37" s="805">
        <v>0</v>
      </c>
      <c r="AB37" s="805"/>
      <c r="AC37" s="805"/>
      <c r="AD37" s="805"/>
      <c r="AE37" s="806"/>
      <c r="AF37" s="807">
        <v>3</v>
      </c>
      <c r="AG37" s="808"/>
      <c r="AH37" s="808"/>
      <c r="AI37" s="808"/>
      <c r="AJ37" s="809"/>
      <c r="AK37" s="876">
        <v>0</v>
      </c>
      <c r="AL37" s="877"/>
      <c r="AM37" s="877"/>
      <c r="AN37" s="877"/>
      <c r="AO37" s="877"/>
      <c r="AP37" s="877">
        <v>0</v>
      </c>
      <c r="AQ37" s="877"/>
      <c r="AR37" s="877"/>
      <c r="AS37" s="877"/>
      <c r="AT37" s="877"/>
      <c r="AU37" s="877">
        <v>0</v>
      </c>
      <c r="AV37" s="877"/>
      <c r="AW37" s="877"/>
      <c r="AX37" s="877"/>
      <c r="AY37" s="877"/>
      <c r="AZ37" s="878">
        <v>0</v>
      </c>
      <c r="BA37" s="878"/>
      <c r="BB37" s="878"/>
      <c r="BC37" s="878"/>
      <c r="BD37" s="878"/>
      <c r="BE37" s="874" t="s">
        <v>408</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415</v>
      </c>
      <c r="C38" s="802"/>
      <c r="D38" s="802"/>
      <c r="E38" s="802"/>
      <c r="F38" s="802"/>
      <c r="G38" s="802"/>
      <c r="H38" s="802"/>
      <c r="I38" s="802"/>
      <c r="J38" s="802"/>
      <c r="K38" s="802"/>
      <c r="L38" s="802"/>
      <c r="M38" s="802"/>
      <c r="N38" s="802"/>
      <c r="O38" s="802"/>
      <c r="P38" s="803"/>
      <c r="Q38" s="804">
        <v>10</v>
      </c>
      <c r="R38" s="805"/>
      <c r="S38" s="805"/>
      <c r="T38" s="805"/>
      <c r="U38" s="805"/>
      <c r="V38" s="805">
        <v>3</v>
      </c>
      <c r="W38" s="805"/>
      <c r="X38" s="805"/>
      <c r="Y38" s="805"/>
      <c r="Z38" s="805"/>
      <c r="AA38" s="805">
        <v>7</v>
      </c>
      <c r="AB38" s="805"/>
      <c r="AC38" s="805"/>
      <c r="AD38" s="805"/>
      <c r="AE38" s="806"/>
      <c r="AF38" s="807">
        <v>7</v>
      </c>
      <c r="AG38" s="808"/>
      <c r="AH38" s="808"/>
      <c r="AI38" s="808"/>
      <c r="AJ38" s="809"/>
      <c r="AK38" s="876">
        <v>0</v>
      </c>
      <c r="AL38" s="877"/>
      <c r="AM38" s="877"/>
      <c r="AN38" s="877"/>
      <c r="AO38" s="877"/>
      <c r="AP38" s="877">
        <v>0</v>
      </c>
      <c r="AQ38" s="877"/>
      <c r="AR38" s="877"/>
      <c r="AS38" s="877"/>
      <c r="AT38" s="877"/>
      <c r="AU38" s="877">
        <v>0</v>
      </c>
      <c r="AV38" s="877"/>
      <c r="AW38" s="877"/>
      <c r="AX38" s="877"/>
      <c r="AY38" s="877"/>
      <c r="AZ38" s="878">
        <v>0</v>
      </c>
      <c r="BA38" s="878"/>
      <c r="BB38" s="878"/>
      <c r="BC38" s="878"/>
      <c r="BD38" s="878"/>
      <c r="BE38" s="874" t="s">
        <v>416</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418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272</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421</v>
      </c>
      <c r="B66" s="787"/>
      <c r="C66" s="787"/>
      <c r="D66" s="787"/>
      <c r="E66" s="787"/>
      <c r="F66" s="787"/>
      <c r="G66" s="787"/>
      <c r="H66" s="787"/>
      <c r="I66" s="787"/>
      <c r="J66" s="787"/>
      <c r="K66" s="787"/>
      <c r="L66" s="787"/>
      <c r="M66" s="787"/>
      <c r="N66" s="787"/>
      <c r="O66" s="787"/>
      <c r="P66" s="788"/>
      <c r="Q66" s="763" t="s">
        <v>422</v>
      </c>
      <c r="R66" s="764"/>
      <c r="S66" s="764"/>
      <c r="T66" s="764"/>
      <c r="U66" s="765"/>
      <c r="V66" s="763" t="s">
        <v>423</v>
      </c>
      <c r="W66" s="764"/>
      <c r="X66" s="764"/>
      <c r="Y66" s="764"/>
      <c r="Z66" s="765"/>
      <c r="AA66" s="763" t="s">
        <v>424</v>
      </c>
      <c r="AB66" s="764"/>
      <c r="AC66" s="764"/>
      <c r="AD66" s="764"/>
      <c r="AE66" s="765"/>
      <c r="AF66" s="898" t="s">
        <v>425</v>
      </c>
      <c r="AG66" s="859"/>
      <c r="AH66" s="859"/>
      <c r="AI66" s="859"/>
      <c r="AJ66" s="899"/>
      <c r="AK66" s="763" t="s">
        <v>426</v>
      </c>
      <c r="AL66" s="787"/>
      <c r="AM66" s="787"/>
      <c r="AN66" s="787"/>
      <c r="AO66" s="788"/>
      <c r="AP66" s="763" t="s">
        <v>427</v>
      </c>
      <c r="AQ66" s="764"/>
      <c r="AR66" s="764"/>
      <c r="AS66" s="764"/>
      <c r="AT66" s="765"/>
      <c r="AU66" s="763" t="s">
        <v>428</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590</v>
      </c>
      <c r="C68" s="916"/>
      <c r="D68" s="916"/>
      <c r="E68" s="916"/>
      <c r="F68" s="916"/>
      <c r="G68" s="916"/>
      <c r="H68" s="916"/>
      <c r="I68" s="916"/>
      <c r="J68" s="916"/>
      <c r="K68" s="916"/>
      <c r="L68" s="916"/>
      <c r="M68" s="916"/>
      <c r="N68" s="916"/>
      <c r="O68" s="916"/>
      <c r="P68" s="917"/>
      <c r="Q68" s="918">
        <v>3330</v>
      </c>
      <c r="R68" s="912"/>
      <c r="S68" s="912"/>
      <c r="T68" s="912"/>
      <c r="U68" s="912"/>
      <c r="V68" s="912">
        <v>3301</v>
      </c>
      <c r="W68" s="912"/>
      <c r="X68" s="912"/>
      <c r="Y68" s="912"/>
      <c r="Z68" s="912"/>
      <c r="AA68" s="912">
        <v>29</v>
      </c>
      <c r="AB68" s="912"/>
      <c r="AC68" s="912"/>
      <c r="AD68" s="912"/>
      <c r="AE68" s="912"/>
      <c r="AF68" s="912">
        <v>28</v>
      </c>
      <c r="AG68" s="912"/>
      <c r="AH68" s="912"/>
      <c r="AI68" s="912"/>
      <c r="AJ68" s="912"/>
      <c r="AK68" s="912">
        <v>50</v>
      </c>
      <c r="AL68" s="912"/>
      <c r="AM68" s="912"/>
      <c r="AN68" s="912"/>
      <c r="AO68" s="912"/>
      <c r="AP68" s="912">
        <v>2636</v>
      </c>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591</v>
      </c>
      <c r="C69" s="920"/>
      <c r="D69" s="920"/>
      <c r="E69" s="920"/>
      <c r="F69" s="920"/>
      <c r="G69" s="920"/>
      <c r="H69" s="920"/>
      <c r="I69" s="920"/>
      <c r="J69" s="920"/>
      <c r="K69" s="920"/>
      <c r="L69" s="920"/>
      <c r="M69" s="920"/>
      <c r="N69" s="920"/>
      <c r="O69" s="920"/>
      <c r="P69" s="921"/>
      <c r="Q69" s="922">
        <v>98</v>
      </c>
      <c r="R69" s="877"/>
      <c r="S69" s="877"/>
      <c r="T69" s="877"/>
      <c r="U69" s="877"/>
      <c r="V69" s="877">
        <v>92</v>
      </c>
      <c r="W69" s="877"/>
      <c r="X69" s="877"/>
      <c r="Y69" s="877"/>
      <c r="Z69" s="877"/>
      <c r="AA69" s="877">
        <v>6</v>
      </c>
      <c r="AB69" s="877"/>
      <c r="AC69" s="877"/>
      <c r="AD69" s="877"/>
      <c r="AE69" s="877"/>
      <c r="AF69" s="877">
        <v>6</v>
      </c>
      <c r="AG69" s="877"/>
      <c r="AH69" s="877"/>
      <c r="AI69" s="877"/>
      <c r="AJ69" s="877"/>
      <c r="AK69" s="877">
        <v>6</v>
      </c>
      <c r="AL69" s="877"/>
      <c r="AM69" s="877"/>
      <c r="AN69" s="877"/>
      <c r="AO69" s="877"/>
      <c r="AP69" s="877">
        <v>0</v>
      </c>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592</v>
      </c>
      <c r="C70" s="920"/>
      <c r="D70" s="920"/>
      <c r="E70" s="920"/>
      <c r="F70" s="920"/>
      <c r="G70" s="920"/>
      <c r="H70" s="920"/>
      <c r="I70" s="920"/>
      <c r="J70" s="920"/>
      <c r="K70" s="920"/>
      <c r="L70" s="920"/>
      <c r="M70" s="920"/>
      <c r="N70" s="920"/>
      <c r="O70" s="920"/>
      <c r="P70" s="921"/>
      <c r="Q70" s="922">
        <v>29</v>
      </c>
      <c r="R70" s="877"/>
      <c r="S70" s="877"/>
      <c r="T70" s="877"/>
      <c r="U70" s="877"/>
      <c r="V70" s="877">
        <v>28</v>
      </c>
      <c r="W70" s="877"/>
      <c r="X70" s="877"/>
      <c r="Y70" s="877"/>
      <c r="Z70" s="877"/>
      <c r="AA70" s="877">
        <v>1</v>
      </c>
      <c r="AB70" s="877"/>
      <c r="AC70" s="877"/>
      <c r="AD70" s="877"/>
      <c r="AE70" s="877"/>
      <c r="AF70" s="877">
        <v>1</v>
      </c>
      <c r="AG70" s="877"/>
      <c r="AH70" s="877"/>
      <c r="AI70" s="877"/>
      <c r="AJ70" s="877"/>
      <c r="AK70" s="877">
        <v>0</v>
      </c>
      <c r="AL70" s="877"/>
      <c r="AM70" s="877"/>
      <c r="AN70" s="877"/>
      <c r="AO70" s="877"/>
      <c r="AP70" s="877">
        <v>0</v>
      </c>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593</v>
      </c>
      <c r="C71" s="920"/>
      <c r="D71" s="920"/>
      <c r="E71" s="920"/>
      <c r="F71" s="920"/>
      <c r="G71" s="920"/>
      <c r="H71" s="920"/>
      <c r="I71" s="920"/>
      <c r="J71" s="920"/>
      <c r="K71" s="920"/>
      <c r="L71" s="920"/>
      <c r="M71" s="920"/>
      <c r="N71" s="920"/>
      <c r="O71" s="920"/>
      <c r="P71" s="921"/>
      <c r="Q71" s="922">
        <v>7032</v>
      </c>
      <c r="R71" s="877"/>
      <c r="S71" s="877"/>
      <c r="T71" s="877"/>
      <c r="U71" s="877"/>
      <c r="V71" s="877">
        <v>6827</v>
      </c>
      <c r="W71" s="877"/>
      <c r="X71" s="877"/>
      <c r="Y71" s="877"/>
      <c r="Z71" s="877"/>
      <c r="AA71" s="877">
        <v>205</v>
      </c>
      <c r="AB71" s="877"/>
      <c r="AC71" s="877"/>
      <c r="AD71" s="877"/>
      <c r="AE71" s="877"/>
      <c r="AF71" s="877">
        <v>0</v>
      </c>
      <c r="AG71" s="877"/>
      <c r="AH71" s="877"/>
      <c r="AI71" s="877"/>
      <c r="AJ71" s="877"/>
      <c r="AK71" s="877">
        <v>15</v>
      </c>
      <c r="AL71" s="877"/>
      <c r="AM71" s="877"/>
      <c r="AN71" s="877"/>
      <c r="AO71" s="877"/>
      <c r="AP71" s="877">
        <v>0</v>
      </c>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594</v>
      </c>
      <c r="C72" s="920"/>
      <c r="D72" s="920"/>
      <c r="E72" s="920"/>
      <c r="F72" s="920"/>
      <c r="G72" s="920"/>
      <c r="H72" s="920"/>
      <c r="I72" s="920"/>
      <c r="J72" s="920"/>
      <c r="K72" s="920"/>
      <c r="L72" s="920"/>
      <c r="M72" s="920"/>
      <c r="N72" s="920"/>
      <c r="O72" s="920"/>
      <c r="P72" s="921"/>
      <c r="Q72" s="922">
        <v>1625</v>
      </c>
      <c r="R72" s="877"/>
      <c r="S72" s="877"/>
      <c r="T72" s="877"/>
      <c r="U72" s="877"/>
      <c r="V72" s="877">
        <v>1624</v>
      </c>
      <c r="W72" s="877"/>
      <c r="X72" s="877"/>
      <c r="Y72" s="877"/>
      <c r="Z72" s="877"/>
      <c r="AA72" s="877">
        <v>1</v>
      </c>
      <c r="AB72" s="877"/>
      <c r="AC72" s="877"/>
      <c r="AD72" s="877"/>
      <c r="AE72" s="877"/>
      <c r="AF72" s="877">
        <v>0</v>
      </c>
      <c r="AG72" s="877"/>
      <c r="AH72" s="877"/>
      <c r="AI72" s="877"/>
      <c r="AJ72" s="877"/>
      <c r="AK72" s="877">
        <v>0</v>
      </c>
      <c r="AL72" s="877"/>
      <c r="AM72" s="877"/>
      <c r="AN72" s="877"/>
      <c r="AO72" s="877"/>
      <c r="AP72" s="877">
        <v>0</v>
      </c>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595</v>
      </c>
      <c r="C73" s="920"/>
      <c r="D73" s="920"/>
      <c r="E73" s="920"/>
      <c r="F73" s="920"/>
      <c r="G73" s="920"/>
      <c r="H73" s="920"/>
      <c r="I73" s="920"/>
      <c r="J73" s="920"/>
      <c r="K73" s="920"/>
      <c r="L73" s="920"/>
      <c r="M73" s="920"/>
      <c r="N73" s="920"/>
      <c r="O73" s="920"/>
      <c r="P73" s="921"/>
      <c r="Q73" s="922">
        <v>1</v>
      </c>
      <c r="R73" s="877"/>
      <c r="S73" s="877"/>
      <c r="T73" s="877"/>
      <c r="U73" s="877"/>
      <c r="V73" s="877">
        <v>0</v>
      </c>
      <c r="W73" s="877"/>
      <c r="X73" s="877"/>
      <c r="Y73" s="877"/>
      <c r="Z73" s="877"/>
      <c r="AA73" s="877">
        <v>1</v>
      </c>
      <c r="AB73" s="877"/>
      <c r="AC73" s="877"/>
      <c r="AD73" s="877"/>
      <c r="AE73" s="877"/>
      <c r="AF73" s="877">
        <v>0</v>
      </c>
      <c r="AG73" s="877"/>
      <c r="AH73" s="877"/>
      <c r="AI73" s="877"/>
      <c r="AJ73" s="877"/>
      <c r="AK73" s="877">
        <v>0</v>
      </c>
      <c r="AL73" s="877"/>
      <c r="AM73" s="877"/>
      <c r="AN73" s="877"/>
      <c r="AO73" s="877"/>
      <c r="AP73" s="877">
        <v>0</v>
      </c>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596</v>
      </c>
      <c r="C74" s="920"/>
      <c r="D74" s="920"/>
      <c r="E74" s="920"/>
      <c r="F74" s="920"/>
      <c r="G74" s="920"/>
      <c r="H74" s="920"/>
      <c r="I74" s="920"/>
      <c r="J74" s="920"/>
      <c r="K74" s="920"/>
      <c r="L74" s="920"/>
      <c r="M74" s="920"/>
      <c r="N74" s="920"/>
      <c r="O74" s="920"/>
      <c r="P74" s="921"/>
      <c r="Q74" s="922">
        <v>65</v>
      </c>
      <c r="R74" s="877"/>
      <c r="S74" s="877"/>
      <c r="T74" s="877"/>
      <c r="U74" s="877"/>
      <c r="V74" s="877">
        <v>53</v>
      </c>
      <c r="W74" s="877"/>
      <c r="X74" s="877"/>
      <c r="Y74" s="877"/>
      <c r="Z74" s="877"/>
      <c r="AA74" s="877">
        <v>12</v>
      </c>
      <c r="AB74" s="877"/>
      <c r="AC74" s="877"/>
      <c r="AD74" s="877"/>
      <c r="AE74" s="877"/>
      <c r="AF74" s="877">
        <v>0</v>
      </c>
      <c r="AG74" s="877"/>
      <c r="AH74" s="877"/>
      <c r="AI74" s="877"/>
      <c r="AJ74" s="877"/>
      <c r="AK74" s="877">
        <v>26</v>
      </c>
      <c r="AL74" s="877"/>
      <c r="AM74" s="877"/>
      <c r="AN74" s="877"/>
      <c r="AO74" s="877"/>
      <c r="AP74" s="877">
        <v>0</v>
      </c>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597</v>
      </c>
      <c r="C75" s="920"/>
      <c r="D75" s="920"/>
      <c r="E75" s="920"/>
      <c r="F75" s="920"/>
      <c r="G75" s="920"/>
      <c r="H75" s="920"/>
      <c r="I75" s="920"/>
      <c r="J75" s="920"/>
      <c r="K75" s="920"/>
      <c r="L75" s="920"/>
      <c r="M75" s="920"/>
      <c r="N75" s="920"/>
      <c r="O75" s="920"/>
      <c r="P75" s="921"/>
      <c r="Q75" s="925">
        <v>30</v>
      </c>
      <c r="R75" s="926"/>
      <c r="S75" s="926"/>
      <c r="T75" s="926"/>
      <c r="U75" s="876"/>
      <c r="V75" s="927">
        <v>26</v>
      </c>
      <c r="W75" s="926"/>
      <c r="X75" s="926"/>
      <c r="Y75" s="926"/>
      <c r="Z75" s="876"/>
      <c r="AA75" s="927">
        <v>4</v>
      </c>
      <c r="AB75" s="926"/>
      <c r="AC75" s="926"/>
      <c r="AD75" s="926"/>
      <c r="AE75" s="876"/>
      <c r="AF75" s="927">
        <v>0</v>
      </c>
      <c r="AG75" s="926"/>
      <c r="AH75" s="926"/>
      <c r="AI75" s="926"/>
      <c r="AJ75" s="876"/>
      <c r="AK75" s="927">
        <v>0</v>
      </c>
      <c r="AL75" s="926"/>
      <c r="AM75" s="926"/>
      <c r="AN75" s="926"/>
      <c r="AO75" s="876"/>
      <c r="AP75" s="927">
        <v>0</v>
      </c>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598</v>
      </c>
      <c r="C76" s="920"/>
      <c r="D76" s="920"/>
      <c r="E76" s="920"/>
      <c r="F76" s="920"/>
      <c r="G76" s="920"/>
      <c r="H76" s="920"/>
      <c r="I76" s="920"/>
      <c r="J76" s="920"/>
      <c r="K76" s="920"/>
      <c r="L76" s="920"/>
      <c r="M76" s="920"/>
      <c r="N76" s="920"/>
      <c r="O76" s="920"/>
      <c r="P76" s="921"/>
      <c r="Q76" s="925">
        <v>899</v>
      </c>
      <c r="R76" s="926"/>
      <c r="S76" s="926"/>
      <c r="T76" s="926"/>
      <c r="U76" s="876"/>
      <c r="V76" s="927">
        <v>853</v>
      </c>
      <c r="W76" s="926"/>
      <c r="X76" s="926"/>
      <c r="Y76" s="926"/>
      <c r="Z76" s="876"/>
      <c r="AA76" s="927">
        <v>46</v>
      </c>
      <c r="AB76" s="926"/>
      <c r="AC76" s="926"/>
      <c r="AD76" s="926"/>
      <c r="AE76" s="876"/>
      <c r="AF76" s="927">
        <v>46</v>
      </c>
      <c r="AG76" s="926"/>
      <c r="AH76" s="926"/>
      <c r="AI76" s="926"/>
      <c r="AJ76" s="876"/>
      <c r="AK76" s="927">
        <v>0</v>
      </c>
      <c r="AL76" s="926"/>
      <c r="AM76" s="926"/>
      <c r="AN76" s="926"/>
      <c r="AO76" s="876"/>
      <c r="AP76" s="927">
        <v>0</v>
      </c>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599</v>
      </c>
      <c r="C77" s="920"/>
      <c r="D77" s="920"/>
      <c r="E77" s="920"/>
      <c r="F77" s="920"/>
      <c r="G77" s="920"/>
      <c r="H77" s="920"/>
      <c r="I77" s="920"/>
      <c r="J77" s="920"/>
      <c r="K77" s="920"/>
      <c r="L77" s="920"/>
      <c r="M77" s="920"/>
      <c r="N77" s="920"/>
      <c r="O77" s="920"/>
      <c r="P77" s="921"/>
      <c r="Q77" s="925">
        <v>255217</v>
      </c>
      <c r="R77" s="926"/>
      <c r="S77" s="926"/>
      <c r="T77" s="926"/>
      <c r="U77" s="876"/>
      <c r="V77" s="927">
        <v>243412</v>
      </c>
      <c r="W77" s="926"/>
      <c r="X77" s="926"/>
      <c r="Y77" s="926"/>
      <c r="Z77" s="876"/>
      <c r="AA77" s="927">
        <v>11805</v>
      </c>
      <c r="AB77" s="926"/>
      <c r="AC77" s="926"/>
      <c r="AD77" s="926"/>
      <c r="AE77" s="876"/>
      <c r="AF77" s="927">
        <v>11805</v>
      </c>
      <c r="AG77" s="926"/>
      <c r="AH77" s="926"/>
      <c r="AI77" s="926"/>
      <c r="AJ77" s="876"/>
      <c r="AK77" s="927">
        <v>646</v>
      </c>
      <c r="AL77" s="926"/>
      <c r="AM77" s="926"/>
      <c r="AN77" s="926"/>
      <c r="AO77" s="876"/>
      <c r="AP77" s="927">
        <v>0</v>
      </c>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429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430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438</v>
      </c>
      <c r="AB109" s="941"/>
      <c r="AC109" s="941"/>
      <c r="AD109" s="941"/>
      <c r="AE109" s="942"/>
      <c r="AF109" s="940" t="s">
        <v>307</v>
      </c>
      <c r="AG109" s="941"/>
      <c r="AH109" s="941"/>
      <c r="AI109" s="941"/>
      <c r="AJ109" s="942"/>
      <c r="AK109" s="940" t="s">
        <v>306</v>
      </c>
      <c r="AL109" s="941"/>
      <c r="AM109" s="941"/>
      <c r="AN109" s="941"/>
      <c r="AO109" s="942"/>
      <c r="AP109" s="940" t="s">
        <v>439</v>
      </c>
      <c r="AQ109" s="941"/>
      <c r="AR109" s="941"/>
      <c r="AS109" s="941"/>
      <c r="AT109" s="943"/>
      <c r="AU109" s="960" t="s">
        <v>437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438</v>
      </c>
      <c r="BR109" s="941"/>
      <c r="BS109" s="941"/>
      <c r="BT109" s="941"/>
      <c r="BU109" s="942"/>
      <c r="BV109" s="940" t="s">
        <v>307</v>
      </c>
      <c r="BW109" s="941"/>
      <c r="BX109" s="941"/>
      <c r="BY109" s="941"/>
      <c r="BZ109" s="942"/>
      <c r="CA109" s="940" t="s">
        <v>306</v>
      </c>
      <c r="CB109" s="941"/>
      <c r="CC109" s="941"/>
      <c r="CD109" s="941"/>
      <c r="CE109" s="942"/>
      <c r="CF109" s="961" t="s">
        <v>439</v>
      </c>
      <c r="CG109" s="961"/>
      <c r="CH109" s="961"/>
      <c r="CI109" s="961"/>
      <c r="CJ109" s="961"/>
      <c r="CK109" s="940" t="s">
        <v>440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438</v>
      </c>
      <c r="DH109" s="941"/>
      <c r="DI109" s="941"/>
      <c r="DJ109" s="941"/>
      <c r="DK109" s="942"/>
      <c r="DL109" s="940" t="s">
        <v>307</v>
      </c>
      <c r="DM109" s="941"/>
      <c r="DN109" s="941"/>
      <c r="DO109" s="941"/>
      <c r="DP109" s="942"/>
      <c r="DQ109" s="940" t="s">
        <v>306</v>
      </c>
      <c r="DR109" s="941"/>
      <c r="DS109" s="941"/>
      <c r="DT109" s="941"/>
      <c r="DU109" s="942"/>
      <c r="DV109" s="940" t="s">
        <v>439</v>
      </c>
      <c r="DW109" s="941"/>
      <c r="DX109" s="941"/>
      <c r="DY109" s="941"/>
      <c r="DZ109" s="943"/>
    </row>
    <row r="110" spans="1:131" s="247" customFormat="1" ht="26.25" customHeight="1" x14ac:dyDescent="0.15">
      <c r="A110" s="944" t="s">
        <v>441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752608</v>
      </c>
      <c r="AB110" s="948"/>
      <c r="AC110" s="948"/>
      <c r="AD110" s="948"/>
      <c r="AE110" s="949"/>
      <c r="AF110" s="950">
        <v>759836</v>
      </c>
      <c r="AG110" s="948"/>
      <c r="AH110" s="948"/>
      <c r="AI110" s="948"/>
      <c r="AJ110" s="949"/>
      <c r="AK110" s="950">
        <v>800033</v>
      </c>
      <c r="AL110" s="948"/>
      <c r="AM110" s="948"/>
      <c r="AN110" s="948"/>
      <c r="AO110" s="949"/>
      <c r="AP110" s="951">
        <v>29.1</v>
      </c>
      <c r="AQ110" s="952"/>
      <c r="AR110" s="952"/>
      <c r="AS110" s="952"/>
      <c r="AT110" s="953"/>
      <c r="AU110" s="954" t="s">
        <v>73</v>
      </c>
      <c r="AV110" s="955"/>
      <c r="AW110" s="955"/>
      <c r="AX110" s="955"/>
      <c r="AY110" s="955"/>
      <c r="AZ110" s="996" t="s">
        <v>442</v>
      </c>
      <c r="BA110" s="945"/>
      <c r="BB110" s="945"/>
      <c r="BC110" s="945"/>
      <c r="BD110" s="945"/>
      <c r="BE110" s="945"/>
      <c r="BF110" s="945"/>
      <c r="BG110" s="945"/>
      <c r="BH110" s="945"/>
      <c r="BI110" s="945"/>
      <c r="BJ110" s="945"/>
      <c r="BK110" s="945"/>
      <c r="BL110" s="945"/>
      <c r="BM110" s="945"/>
      <c r="BN110" s="945"/>
      <c r="BO110" s="945"/>
      <c r="BP110" s="946"/>
      <c r="BQ110" s="982">
        <v>7561518</v>
      </c>
      <c r="BR110" s="983"/>
      <c r="BS110" s="983"/>
      <c r="BT110" s="983"/>
      <c r="BU110" s="983"/>
      <c r="BV110" s="983">
        <v>7503990</v>
      </c>
      <c r="BW110" s="983"/>
      <c r="BX110" s="983"/>
      <c r="BY110" s="983"/>
      <c r="BZ110" s="983"/>
      <c r="CA110" s="983">
        <v>7497603</v>
      </c>
      <c r="CB110" s="983"/>
      <c r="CC110" s="983"/>
      <c r="CD110" s="983"/>
      <c r="CE110" s="983"/>
      <c r="CF110" s="997">
        <v>273</v>
      </c>
      <c r="CG110" s="998"/>
      <c r="CH110" s="998"/>
      <c r="CI110" s="998"/>
      <c r="CJ110" s="998"/>
      <c r="CK110" s="999" t="s">
        <v>443</v>
      </c>
      <c r="CL110" s="1000"/>
      <c r="CM110" s="979" t="s">
        <v>444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445</v>
      </c>
      <c r="DH110" s="983"/>
      <c r="DI110" s="983"/>
      <c r="DJ110" s="983"/>
      <c r="DK110" s="983"/>
      <c r="DL110" s="983" t="s">
        <v>445</v>
      </c>
      <c r="DM110" s="983"/>
      <c r="DN110" s="983"/>
      <c r="DO110" s="983"/>
      <c r="DP110" s="983"/>
      <c r="DQ110" s="983" t="s">
        <v>391</v>
      </c>
      <c r="DR110" s="983"/>
      <c r="DS110" s="983"/>
      <c r="DT110" s="983"/>
      <c r="DU110" s="983"/>
      <c r="DV110" s="984" t="s">
        <v>446</v>
      </c>
      <c r="DW110" s="984"/>
      <c r="DX110" s="984"/>
      <c r="DY110" s="984"/>
      <c r="DZ110" s="985"/>
    </row>
    <row r="111" spans="1:131" s="247" customFormat="1" ht="26.25" customHeight="1" x14ac:dyDescent="0.15">
      <c r="A111" s="986" t="s">
        <v>447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131</v>
      </c>
      <c r="AB111" s="990"/>
      <c r="AC111" s="990"/>
      <c r="AD111" s="990"/>
      <c r="AE111" s="991"/>
      <c r="AF111" s="992" t="s">
        <v>446</v>
      </c>
      <c r="AG111" s="990"/>
      <c r="AH111" s="990"/>
      <c r="AI111" s="990"/>
      <c r="AJ111" s="991"/>
      <c r="AK111" s="992" t="s">
        <v>131</v>
      </c>
      <c r="AL111" s="990"/>
      <c r="AM111" s="990"/>
      <c r="AN111" s="990"/>
      <c r="AO111" s="991"/>
      <c r="AP111" s="993" t="s">
        <v>446</v>
      </c>
      <c r="AQ111" s="994"/>
      <c r="AR111" s="994"/>
      <c r="AS111" s="994"/>
      <c r="AT111" s="995"/>
      <c r="AU111" s="956"/>
      <c r="AV111" s="957"/>
      <c r="AW111" s="957"/>
      <c r="AX111" s="957"/>
      <c r="AY111" s="957"/>
      <c r="AZ111" s="1005" t="s">
        <v>448</v>
      </c>
      <c r="BA111" s="1006"/>
      <c r="BB111" s="1006"/>
      <c r="BC111" s="1006"/>
      <c r="BD111" s="1006"/>
      <c r="BE111" s="1006"/>
      <c r="BF111" s="1006"/>
      <c r="BG111" s="1006"/>
      <c r="BH111" s="1006"/>
      <c r="BI111" s="1006"/>
      <c r="BJ111" s="1006"/>
      <c r="BK111" s="1006"/>
      <c r="BL111" s="1006"/>
      <c r="BM111" s="1006"/>
      <c r="BN111" s="1006"/>
      <c r="BO111" s="1006"/>
      <c r="BP111" s="1007"/>
      <c r="BQ111" s="975">
        <v>4328</v>
      </c>
      <c r="BR111" s="976"/>
      <c r="BS111" s="976"/>
      <c r="BT111" s="976"/>
      <c r="BU111" s="976"/>
      <c r="BV111" s="976" t="s">
        <v>391</v>
      </c>
      <c r="BW111" s="976"/>
      <c r="BX111" s="976"/>
      <c r="BY111" s="976"/>
      <c r="BZ111" s="976"/>
      <c r="CA111" s="976" t="s">
        <v>445</v>
      </c>
      <c r="CB111" s="976"/>
      <c r="CC111" s="976"/>
      <c r="CD111" s="976"/>
      <c r="CE111" s="976"/>
      <c r="CF111" s="970" t="s">
        <v>445</v>
      </c>
      <c r="CG111" s="971"/>
      <c r="CH111" s="971"/>
      <c r="CI111" s="971"/>
      <c r="CJ111" s="971"/>
      <c r="CK111" s="1001"/>
      <c r="CL111" s="1002"/>
      <c r="CM111" s="972" t="s">
        <v>449</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445</v>
      </c>
      <c r="DH111" s="976"/>
      <c r="DI111" s="976"/>
      <c r="DJ111" s="976"/>
      <c r="DK111" s="976"/>
      <c r="DL111" s="976" t="s">
        <v>445</v>
      </c>
      <c r="DM111" s="976"/>
      <c r="DN111" s="976"/>
      <c r="DO111" s="976"/>
      <c r="DP111" s="976"/>
      <c r="DQ111" s="976" t="s">
        <v>445</v>
      </c>
      <c r="DR111" s="976"/>
      <c r="DS111" s="976"/>
      <c r="DT111" s="976"/>
      <c r="DU111" s="976"/>
      <c r="DV111" s="977" t="s">
        <v>445</v>
      </c>
      <c r="DW111" s="977"/>
      <c r="DX111" s="977"/>
      <c r="DY111" s="977"/>
      <c r="DZ111" s="978"/>
    </row>
    <row r="112" spans="1:131" s="247" customFormat="1" ht="26.25" customHeight="1" x14ac:dyDescent="0.15">
      <c r="A112" s="1008" t="s">
        <v>450</v>
      </c>
      <c r="B112" s="1009"/>
      <c r="C112" s="1006" t="s">
        <v>451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131</v>
      </c>
      <c r="AB112" s="1015"/>
      <c r="AC112" s="1015"/>
      <c r="AD112" s="1015"/>
      <c r="AE112" s="1016"/>
      <c r="AF112" s="1017" t="s">
        <v>131</v>
      </c>
      <c r="AG112" s="1015"/>
      <c r="AH112" s="1015"/>
      <c r="AI112" s="1015"/>
      <c r="AJ112" s="1016"/>
      <c r="AK112" s="1017" t="s">
        <v>446</v>
      </c>
      <c r="AL112" s="1015"/>
      <c r="AM112" s="1015"/>
      <c r="AN112" s="1015"/>
      <c r="AO112" s="1016"/>
      <c r="AP112" s="1018" t="s">
        <v>131</v>
      </c>
      <c r="AQ112" s="1019"/>
      <c r="AR112" s="1019"/>
      <c r="AS112" s="1019"/>
      <c r="AT112" s="1020"/>
      <c r="AU112" s="956"/>
      <c r="AV112" s="957"/>
      <c r="AW112" s="957"/>
      <c r="AX112" s="957"/>
      <c r="AY112" s="957"/>
      <c r="AZ112" s="1005" t="s">
        <v>452</v>
      </c>
      <c r="BA112" s="1006"/>
      <c r="BB112" s="1006"/>
      <c r="BC112" s="1006"/>
      <c r="BD112" s="1006"/>
      <c r="BE112" s="1006"/>
      <c r="BF112" s="1006"/>
      <c r="BG112" s="1006"/>
      <c r="BH112" s="1006"/>
      <c r="BI112" s="1006"/>
      <c r="BJ112" s="1006"/>
      <c r="BK112" s="1006"/>
      <c r="BL112" s="1006"/>
      <c r="BM112" s="1006"/>
      <c r="BN112" s="1006"/>
      <c r="BO112" s="1006"/>
      <c r="BP112" s="1007"/>
      <c r="BQ112" s="975">
        <v>2790347</v>
      </c>
      <c r="BR112" s="976"/>
      <c r="BS112" s="976"/>
      <c r="BT112" s="976"/>
      <c r="BU112" s="976"/>
      <c r="BV112" s="976">
        <v>2718026</v>
      </c>
      <c r="BW112" s="976"/>
      <c r="BX112" s="976"/>
      <c r="BY112" s="976"/>
      <c r="BZ112" s="976"/>
      <c r="CA112" s="976">
        <v>2598254</v>
      </c>
      <c r="CB112" s="976"/>
      <c r="CC112" s="976"/>
      <c r="CD112" s="976"/>
      <c r="CE112" s="976"/>
      <c r="CF112" s="970">
        <v>94.6</v>
      </c>
      <c r="CG112" s="971"/>
      <c r="CH112" s="971"/>
      <c r="CI112" s="971"/>
      <c r="CJ112" s="971"/>
      <c r="CK112" s="1001"/>
      <c r="CL112" s="1002"/>
      <c r="CM112" s="972" t="s">
        <v>453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446</v>
      </c>
      <c r="DH112" s="976"/>
      <c r="DI112" s="976"/>
      <c r="DJ112" s="976"/>
      <c r="DK112" s="976"/>
      <c r="DL112" s="976" t="s">
        <v>131</v>
      </c>
      <c r="DM112" s="976"/>
      <c r="DN112" s="976"/>
      <c r="DO112" s="976"/>
      <c r="DP112" s="976"/>
      <c r="DQ112" s="976" t="s">
        <v>131</v>
      </c>
      <c r="DR112" s="976"/>
      <c r="DS112" s="976"/>
      <c r="DT112" s="976"/>
      <c r="DU112" s="976"/>
      <c r="DV112" s="977" t="s">
        <v>445</v>
      </c>
      <c r="DW112" s="977"/>
      <c r="DX112" s="977"/>
      <c r="DY112" s="977"/>
      <c r="DZ112" s="978"/>
    </row>
    <row r="113" spans="1:130" s="247" customFormat="1" ht="26.25" customHeight="1" x14ac:dyDescent="0.15">
      <c r="A113" s="1010"/>
      <c r="B113" s="1011"/>
      <c r="C113" s="1006" t="s">
        <v>454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287121</v>
      </c>
      <c r="AB113" s="990"/>
      <c r="AC113" s="990"/>
      <c r="AD113" s="990"/>
      <c r="AE113" s="991"/>
      <c r="AF113" s="992">
        <v>279872</v>
      </c>
      <c r="AG113" s="990"/>
      <c r="AH113" s="990"/>
      <c r="AI113" s="990"/>
      <c r="AJ113" s="991"/>
      <c r="AK113" s="992">
        <v>281544</v>
      </c>
      <c r="AL113" s="990"/>
      <c r="AM113" s="990"/>
      <c r="AN113" s="990"/>
      <c r="AO113" s="991"/>
      <c r="AP113" s="993">
        <v>10.3</v>
      </c>
      <c r="AQ113" s="994"/>
      <c r="AR113" s="994"/>
      <c r="AS113" s="994"/>
      <c r="AT113" s="995"/>
      <c r="AU113" s="956"/>
      <c r="AV113" s="957"/>
      <c r="AW113" s="957"/>
      <c r="AX113" s="957"/>
      <c r="AY113" s="957"/>
      <c r="AZ113" s="1005" t="s">
        <v>455</v>
      </c>
      <c r="BA113" s="1006"/>
      <c r="BB113" s="1006"/>
      <c r="BC113" s="1006"/>
      <c r="BD113" s="1006"/>
      <c r="BE113" s="1006"/>
      <c r="BF113" s="1006"/>
      <c r="BG113" s="1006"/>
      <c r="BH113" s="1006"/>
      <c r="BI113" s="1006"/>
      <c r="BJ113" s="1006"/>
      <c r="BK113" s="1006"/>
      <c r="BL113" s="1006"/>
      <c r="BM113" s="1006"/>
      <c r="BN113" s="1006"/>
      <c r="BO113" s="1006"/>
      <c r="BP113" s="1007"/>
      <c r="BQ113" s="975">
        <v>95743</v>
      </c>
      <c r="BR113" s="976"/>
      <c r="BS113" s="976"/>
      <c r="BT113" s="976"/>
      <c r="BU113" s="976"/>
      <c r="BV113" s="976">
        <v>126648</v>
      </c>
      <c r="BW113" s="976"/>
      <c r="BX113" s="976"/>
      <c r="BY113" s="976"/>
      <c r="BZ113" s="976"/>
      <c r="CA113" s="976">
        <v>245187</v>
      </c>
      <c r="CB113" s="976"/>
      <c r="CC113" s="976"/>
      <c r="CD113" s="976"/>
      <c r="CE113" s="976"/>
      <c r="CF113" s="970">
        <v>8.9</v>
      </c>
      <c r="CG113" s="971"/>
      <c r="CH113" s="971"/>
      <c r="CI113" s="971"/>
      <c r="CJ113" s="971"/>
      <c r="CK113" s="1001"/>
      <c r="CL113" s="1002"/>
      <c r="CM113" s="972" t="s">
        <v>456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446</v>
      </c>
      <c r="DH113" s="1015"/>
      <c r="DI113" s="1015"/>
      <c r="DJ113" s="1015"/>
      <c r="DK113" s="1016"/>
      <c r="DL113" s="1017" t="s">
        <v>445</v>
      </c>
      <c r="DM113" s="1015"/>
      <c r="DN113" s="1015"/>
      <c r="DO113" s="1015"/>
      <c r="DP113" s="1016"/>
      <c r="DQ113" s="1017" t="s">
        <v>131</v>
      </c>
      <c r="DR113" s="1015"/>
      <c r="DS113" s="1015"/>
      <c r="DT113" s="1015"/>
      <c r="DU113" s="1016"/>
      <c r="DV113" s="1018" t="s">
        <v>445</v>
      </c>
      <c r="DW113" s="1019"/>
      <c r="DX113" s="1019"/>
      <c r="DY113" s="1019"/>
      <c r="DZ113" s="1020"/>
    </row>
    <row r="114" spans="1:130" s="247" customFormat="1" ht="26.25" customHeight="1" x14ac:dyDescent="0.15">
      <c r="A114" s="1010"/>
      <c r="B114" s="1011"/>
      <c r="C114" s="1006" t="s">
        <v>457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21711</v>
      </c>
      <c r="AB114" s="1015"/>
      <c r="AC114" s="1015"/>
      <c r="AD114" s="1015"/>
      <c r="AE114" s="1016"/>
      <c r="AF114" s="1017">
        <v>15055</v>
      </c>
      <c r="AG114" s="1015"/>
      <c r="AH114" s="1015"/>
      <c r="AI114" s="1015"/>
      <c r="AJ114" s="1016"/>
      <c r="AK114" s="1017">
        <v>16045</v>
      </c>
      <c r="AL114" s="1015"/>
      <c r="AM114" s="1015"/>
      <c r="AN114" s="1015"/>
      <c r="AO114" s="1016"/>
      <c r="AP114" s="1018">
        <v>0.6</v>
      </c>
      <c r="AQ114" s="1019"/>
      <c r="AR114" s="1019"/>
      <c r="AS114" s="1019"/>
      <c r="AT114" s="1020"/>
      <c r="AU114" s="956"/>
      <c r="AV114" s="957"/>
      <c r="AW114" s="957"/>
      <c r="AX114" s="957"/>
      <c r="AY114" s="957"/>
      <c r="AZ114" s="1005" t="s">
        <v>458</v>
      </c>
      <c r="BA114" s="1006"/>
      <c r="BB114" s="1006"/>
      <c r="BC114" s="1006"/>
      <c r="BD114" s="1006"/>
      <c r="BE114" s="1006"/>
      <c r="BF114" s="1006"/>
      <c r="BG114" s="1006"/>
      <c r="BH114" s="1006"/>
      <c r="BI114" s="1006"/>
      <c r="BJ114" s="1006"/>
      <c r="BK114" s="1006"/>
      <c r="BL114" s="1006"/>
      <c r="BM114" s="1006"/>
      <c r="BN114" s="1006"/>
      <c r="BO114" s="1006"/>
      <c r="BP114" s="1007"/>
      <c r="BQ114" s="975">
        <v>954592</v>
      </c>
      <c r="BR114" s="976"/>
      <c r="BS114" s="976"/>
      <c r="BT114" s="976"/>
      <c r="BU114" s="976"/>
      <c r="BV114" s="976">
        <v>898418</v>
      </c>
      <c r="BW114" s="976"/>
      <c r="BX114" s="976"/>
      <c r="BY114" s="976"/>
      <c r="BZ114" s="976"/>
      <c r="CA114" s="976">
        <v>886229</v>
      </c>
      <c r="CB114" s="976"/>
      <c r="CC114" s="976"/>
      <c r="CD114" s="976"/>
      <c r="CE114" s="976"/>
      <c r="CF114" s="970">
        <v>32.299999999999997</v>
      </c>
      <c r="CG114" s="971"/>
      <c r="CH114" s="971"/>
      <c r="CI114" s="971"/>
      <c r="CJ114" s="971"/>
      <c r="CK114" s="1001"/>
      <c r="CL114" s="1002"/>
      <c r="CM114" s="972" t="s">
        <v>459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131</v>
      </c>
      <c r="DH114" s="1015"/>
      <c r="DI114" s="1015"/>
      <c r="DJ114" s="1015"/>
      <c r="DK114" s="1016"/>
      <c r="DL114" s="1017" t="s">
        <v>445</v>
      </c>
      <c r="DM114" s="1015"/>
      <c r="DN114" s="1015"/>
      <c r="DO114" s="1015"/>
      <c r="DP114" s="1016"/>
      <c r="DQ114" s="1017" t="s">
        <v>446</v>
      </c>
      <c r="DR114" s="1015"/>
      <c r="DS114" s="1015"/>
      <c r="DT114" s="1015"/>
      <c r="DU114" s="1016"/>
      <c r="DV114" s="1018" t="s">
        <v>391</v>
      </c>
      <c r="DW114" s="1019"/>
      <c r="DX114" s="1019"/>
      <c r="DY114" s="1019"/>
      <c r="DZ114" s="1020"/>
    </row>
    <row r="115" spans="1:130" s="247" customFormat="1" ht="26.25" customHeight="1" x14ac:dyDescent="0.15">
      <c r="A115" s="1010"/>
      <c r="B115" s="1011"/>
      <c r="C115" s="1006" t="s">
        <v>460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7017</v>
      </c>
      <c r="AB115" s="990"/>
      <c r="AC115" s="990"/>
      <c r="AD115" s="990"/>
      <c r="AE115" s="991"/>
      <c r="AF115" s="992">
        <v>4676</v>
      </c>
      <c r="AG115" s="990"/>
      <c r="AH115" s="990"/>
      <c r="AI115" s="990"/>
      <c r="AJ115" s="991"/>
      <c r="AK115" s="992">
        <v>6</v>
      </c>
      <c r="AL115" s="990"/>
      <c r="AM115" s="990"/>
      <c r="AN115" s="990"/>
      <c r="AO115" s="991"/>
      <c r="AP115" s="993">
        <v>0</v>
      </c>
      <c r="AQ115" s="994"/>
      <c r="AR115" s="994"/>
      <c r="AS115" s="994"/>
      <c r="AT115" s="995"/>
      <c r="AU115" s="956"/>
      <c r="AV115" s="957"/>
      <c r="AW115" s="957"/>
      <c r="AX115" s="957"/>
      <c r="AY115" s="957"/>
      <c r="AZ115" s="1005" t="s">
        <v>461</v>
      </c>
      <c r="BA115" s="1006"/>
      <c r="BB115" s="1006"/>
      <c r="BC115" s="1006"/>
      <c r="BD115" s="1006"/>
      <c r="BE115" s="1006"/>
      <c r="BF115" s="1006"/>
      <c r="BG115" s="1006"/>
      <c r="BH115" s="1006"/>
      <c r="BI115" s="1006"/>
      <c r="BJ115" s="1006"/>
      <c r="BK115" s="1006"/>
      <c r="BL115" s="1006"/>
      <c r="BM115" s="1006"/>
      <c r="BN115" s="1006"/>
      <c r="BO115" s="1006"/>
      <c r="BP115" s="1007"/>
      <c r="BQ115" s="975" t="s">
        <v>446</v>
      </c>
      <c r="BR115" s="976"/>
      <c r="BS115" s="976"/>
      <c r="BT115" s="976"/>
      <c r="BU115" s="976"/>
      <c r="BV115" s="976" t="s">
        <v>131</v>
      </c>
      <c r="BW115" s="976"/>
      <c r="BX115" s="976"/>
      <c r="BY115" s="976"/>
      <c r="BZ115" s="976"/>
      <c r="CA115" s="976" t="s">
        <v>445</v>
      </c>
      <c r="CB115" s="976"/>
      <c r="CC115" s="976"/>
      <c r="CD115" s="976"/>
      <c r="CE115" s="976"/>
      <c r="CF115" s="970" t="s">
        <v>446</v>
      </c>
      <c r="CG115" s="971"/>
      <c r="CH115" s="971"/>
      <c r="CI115" s="971"/>
      <c r="CJ115" s="971"/>
      <c r="CK115" s="1001"/>
      <c r="CL115" s="1002"/>
      <c r="CM115" s="1005" t="s">
        <v>462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131</v>
      </c>
      <c r="DH115" s="1015"/>
      <c r="DI115" s="1015"/>
      <c r="DJ115" s="1015"/>
      <c r="DK115" s="1016"/>
      <c r="DL115" s="1017" t="s">
        <v>391</v>
      </c>
      <c r="DM115" s="1015"/>
      <c r="DN115" s="1015"/>
      <c r="DO115" s="1015"/>
      <c r="DP115" s="1016"/>
      <c r="DQ115" s="1017" t="s">
        <v>131</v>
      </c>
      <c r="DR115" s="1015"/>
      <c r="DS115" s="1015"/>
      <c r="DT115" s="1015"/>
      <c r="DU115" s="1016"/>
      <c r="DV115" s="1018" t="s">
        <v>131</v>
      </c>
      <c r="DW115" s="1019"/>
      <c r="DX115" s="1019"/>
      <c r="DY115" s="1019"/>
      <c r="DZ115" s="1020"/>
    </row>
    <row r="116" spans="1:130" s="247" customFormat="1" ht="26.25" customHeight="1" x14ac:dyDescent="0.15">
      <c r="A116" s="1012"/>
      <c r="B116" s="1013"/>
      <c r="C116" s="1021" t="s">
        <v>463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12</v>
      </c>
      <c r="AB116" s="1015"/>
      <c r="AC116" s="1015"/>
      <c r="AD116" s="1015"/>
      <c r="AE116" s="1016"/>
      <c r="AF116" s="1017">
        <v>34</v>
      </c>
      <c r="AG116" s="1015"/>
      <c r="AH116" s="1015"/>
      <c r="AI116" s="1015"/>
      <c r="AJ116" s="1016"/>
      <c r="AK116" s="1017">
        <v>11</v>
      </c>
      <c r="AL116" s="1015"/>
      <c r="AM116" s="1015"/>
      <c r="AN116" s="1015"/>
      <c r="AO116" s="1016"/>
      <c r="AP116" s="1018">
        <v>0</v>
      </c>
      <c r="AQ116" s="1019"/>
      <c r="AR116" s="1019"/>
      <c r="AS116" s="1019"/>
      <c r="AT116" s="1020"/>
      <c r="AU116" s="956"/>
      <c r="AV116" s="957"/>
      <c r="AW116" s="957"/>
      <c r="AX116" s="957"/>
      <c r="AY116" s="957"/>
      <c r="AZ116" s="1023" t="s">
        <v>464</v>
      </c>
      <c r="BA116" s="1024"/>
      <c r="BB116" s="1024"/>
      <c r="BC116" s="1024"/>
      <c r="BD116" s="1024"/>
      <c r="BE116" s="1024"/>
      <c r="BF116" s="1024"/>
      <c r="BG116" s="1024"/>
      <c r="BH116" s="1024"/>
      <c r="BI116" s="1024"/>
      <c r="BJ116" s="1024"/>
      <c r="BK116" s="1024"/>
      <c r="BL116" s="1024"/>
      <c r="BM116" s="1024"/>
      <c r="BN116" s="1024"/>
      <c r="BO116" s="1024"/>
      <c r="BP116" s="1025"/>
      <c r="BQ116" s="975" t="s">
        <v>131</v>
      </c>
      <c r="BR116" s="976"/>
      <c r="BS116" s="976"/>
      <c r="BT116" s="976"/>
      <c r="BU116" s="976"/>
      <c r="BV116" s="976" t="s">
        <v>391</v>
      </c>
      <c r="BW116" s="976"/>
      <c r="BX116" s="976"/>
      <c r="BY116" s="976"/>
      <c r="BZ116" s="976"/>
      <c r="CA116" s="976" t="s">
        <v>131</v>
      </c>
      <c r="CB116" s="976"/>
      <c r="CC116" s="976"/>
      <c r="CD116" s="976"/>
      <c r="CE116" s="976"/>
      <c r="CF116" s="970" t="s">
        <v>445</v>
      </c>
      <c r="CG116" s="971"/>
      <c r="CH116" s="971"/>
      <c r="CI116" s="971"/>
      <c r="CJ116" s="971"/>
      <c r="CK116" s="1001"/>
      <c r="CL116" s="1002"/>
      <c r="CM116" s="972" t="s">
        <v>465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4328</v>
      </c>
      <c r="DH116" s="1015"/>
      <c r="DI116" s="1015"/>
      <c r="DJ116" s="1015"/>
      <c r="DK116" s="1016"/>
      <c r="DL116" s="1017" t="s">
        <v>131</v>
      </c>
      <c r="DM116" s="1015"/>
      <c r="DN116" s="1015"/>
      <c r="DO116" s="1015"/>
      <c r="DP116" s="1016"/>
      <c r="DQ116" s="1017" t="s">
        <v>446</v>
      </c>
      <c r="DR116" s="1015"/>
      <c r="DS116" s="1015"/>
      <c r="DT116" s="1015"/>
      <c r="DU116" s="1016"/>
      <c r="DV116" s="1018" t="s">
        <v>445</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466</v>
      </c>
      <c r="Z117" s="942"/>
      <c r="AA117" s="1032">
        <v>1068469</v>
      </c>
      <c r="AB117" s="1033"/>
      <c r="AC117" s="1033"/>
      <c r="AD117" s="1033"/>
      <c r="AE117" s="1034"/>
      <c r="AF117" s="1035">
        <v>1059473</v>
      </c>
      <c r="AG117" s="1033"/>
      <c r="AH117" s="1033"/>
      <c r="AI117" s="1033"/>
      <c r="AJ117" s="1034"/>
      <c r="AK117" s="1035">
        <v>1097639</v>
      </c>
      <c r="AL117" s="1033"/>
      <c r="AM117" s="1033"/>
      <c r="AN117" s="1033"/>
      <c r="AO117" s="1034"/>
      <c r="AP117" s="1036"/>
      <c r="AQ117" s="1037"/>
      <c r="AR117" s="1037"/>
      <c r="AS117" s="1037"/>
      <c r="AT117" s="1038"/>
      <c r="AU117" s="956"/>
      <c r="AV117" s="957"/>
      <c r="AW117" s="957"/>
      <c r="AX117" s="957"/>
      <c r="AY117" s="957"/>
      <c r="AZ117" s="1023" t="s">
        <v>467</v>
      </c>
      <c r="BA117" s="1024"/>
      <c r="BB117" s="1024"/>
      <c r="BC117" s="1024"/>
      <c r="BD117" s="1024"/>
      <c r="BE117" s="1024"/>
      <c r="BF117" s="1024"/>
      <c r="BG117" s="1024"/>
      <c r="BH117" s="1024"/>
      <c r="BI117" s="1024"/>
      <c r="BJ117" s="1024"/>
      <c r="BK117" s="1024"/>
      <c r="BL117" s="1024"/>
      <c r="BM117" s="1024"/>
      <c r="BN117" s="1024"/>
      <c r="BO117" s="1024"/>
      <c r="BP117" s="1025"/>
      <c r="BQ117" s="975" t="s">
        <v>446</v>
      </c>
      <c r="BR117" s="976"/>
      <c r="BS117" s="976"/>
      <c r="BT117" s="976"/>
      <c r="BU117" s="976"/>
      <c r="BV117" s="976" t="s">
        <v>131</v>
      </c>
      <c r="BW117" s="976"/>
      <c r="BX117" s="976"/>
      <c r="BY117" s="976"/>
      <c r="BZ117" s="976"/>
      <c r="CA117" s="976" t="s">
        <v>131</v>
      </c>
      <c r="CB117" s="976"/>
      <c r="CC117" s="976"/>
      <c r="CD117" s="976"/>
      <c r="CE117" s="976"/>
      <c r="CF117" s="970" t="s">
        <v>446</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446</v>
      </c>
      <c r="DH117" s="1015"/>
      <c r="DI117" s="1015"/>
      <c r="DJ117" s="1015"/>
      <c r="DK117" s="1016"/>
      <c r="DL117" s="1017" t="s">
        <v>131</v>
      </c>
      <c r="DM117" s="1015"/>
      <c r="DN117" s="1015"/>
      <c r="DO117" s="1015"/>
      <c r="DP117" s="1016"/>
      <c r="DQ117" s="1017" t="s">
        <v>445</v>
      </c>
      <c r="DR117" s="1015"/>
      <c r="DS117" s="1015"/>
      <c r="DT117" s="1015"/>
      <c r="DU117" s="1016"/>
      <c r="DV117" s="1018" t="s">
        <v>131</v>
      </c>
      <c r="DW117" s="1019"/>
      <c r="DX117" s="1019"/>
      <c r="DY117" s="1019"/>
      <c r="DZ117" s="1020"/>
    </row>
    <row r="118" spans="1:130" s="247" customFormat="1" ht="26.25" customHeight="1" x14ac:dyDescent="0.15">
      <c r="A118" s="960" t="s">
        <v>440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438</v>
      </c>
      <c r="AB118" s="941"/>
      <c r="AC118" s="941"/>
      <c r="AD118" s="941"/>
      <c r="AE118" s="942"/>
      <c r="AF118" s="940" t="s">
        <v>307</v>
      </c>
      <c r="AG118" s="941"/>
      <c r="AH118" s="941"/>
      <c r="AI118" s="941"/>
      <c r="AJ118" s="942"/>
      <c r="AK118" s="940" t="s">
        <v>306</v>
      </c>
      <c r="AL118" s="941"/>
      <c r="AM118" s="941"/>
      <c r="AN118" s="941"/>
      <c r="AO118" s="942"/>
      <c r="AP118" s="1027" t="s">
        <v>439</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445</v>
      </c>
      <c r="BR118" s="1054"/>
      <c r="BS118" s="1054"/>
      <c r="BT118" s="1054"/>
      <c r="BU118" s="1054"/>
      <c r="BV118" s="1054" t="s">
        <v>391</v>
      </c>
      <c r="BW118" s="1054"/>
      <c r="BX118" s="1054"/>
      <c r="BY118" s="1054"/>
      <c r="BZ118" s="1054"/>
      <c r="CA118" s="1054" t="s">
        <v>446</v>
      </c>
      <c r="CB118" s="1054"/>
      <c r="CC118" s="1054"/>
      <c r="CD118" s="1054"/>
      <c r="CE118" s="1054"/>
      <c r="CF118" s="970" t="s">
        <v>445</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445</v>
      </c>
      <c r="DH118" s="1015"/>
      <c r="DI118" s="1015"/>
      <c r="DJ118" s="1015"/>
      <c r="DK118" s="1016"/>
      <c r="DL118" s="1017" t="s">
        <v>445</v>
      </c>
      <c r="DM118" s="1015"/>
      <c r="DN118" s="1015"/>
      <c r="DO118" s="1015"/>
      <c r="DP118" s="1016"/>
      <c r="DQ118" s="1017" t="s">
        <v>446</v>
      </c>
      <c r="DR118" s="1015"/>
      <c r="DS118" s="1015"/>
      <c r="DT118" s="1015"/>
      <c r="DU118" s="1016"/>
      <c r="DV118" s="1018" t="s">
        <v>445</v>
      </c>
      <c r="DW118" s="1019"/>
      <c r="DX118" s="1019"/>
      <c r="DY118" s="1019"/>
      <c r="DZ118" s="1020"/>
    </row>
    <row r="119" spans="1:130" s="247" customFormat="1" ht="26.25" customHeight="1" x14ac:dyDescent="0.15">
      <c r="A119" s="1114" t="s">
        <v>443</v>
      </c>
      <c r="B119" s="1000"/>
      <c r="C119" s="979" t="s">
        <v>444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131</v>
      </c>
      <c r="AB119" s="948"/>
      <c r="AC119" s="948"/>
      <c r="AD119" s="948"/>
      <c r="AE119" s="949"/>
      <c r="AF119" s="950" t="s">
        <v>131</v>
      </c>
      <c r="AG119" s="948"/>
      <c r="AH119" s="948"/>
      <c r="AI119" s="948"/>
      <c r="AJ119" s="949"/>
      <c r="AK119" s="950" t="s">
        <v>445</v>
      </c>
      <c r="AL119" s="948"/>
      <c r="AM119" s="948"/>
      <c r="AN119" s="948"/>
      <c r="AO119" s="949"/>
      <c r="AP119" s="951" t="s">
        <v>131</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471</v>
      </c>
      <c r="BP119" s="1062"/>
      <c r="BQ119" s="1053">
        <v>11406528</v>
      </c>
      <c r="BR119" s="1054"/>
      <c r="BS119" s="1054"/>
      <c r="BT119" s="1054"/>
      <c r="BU119" s="1054"/>
      <c r="BV119" s="1054">
        <v>11247082</v>
      </c>
      <c r="BW119" s="1054"/>
      <c r="BX119" s="1054"/>
      <c r="BY119" s="1054"/>
      <c r="BZ119" s="1054"/>
      <c r="CA119" s="1054">
        <v>11227273</v>
      </c>
      <c r="CB119" s="1054"/>
      <c r="CC119" s="1054"/>
      <c r="CD119" s="1054"/>
      <c r="CE119" s="1054"/>
      <c r="CF119" s="1055"/>
      <c r="CG119" s="1056"/>
      <c r="CH119" s="1056"/>
      <c r="CI119" s="1056"/>
      <c r="CJ119" s="1057"/>
      <c r="CK119" s="1003"/>
      <c r="CL119" s="1004"/>
      <c r="CM119" s="1058" t="s">
        <v>472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131</v>
      </c>
      <c r="DH119" s="1040"/>
      <c r="DI119" s="1040"/>
      <c r="DJ119" s="1040"/>
      <c r="DK119" s="1041"/>
      <c r="DL119" s="1039" t="s">
        <v>131</v>
      </c>
      <c r="DM119" s="1040"/>
      <c r="DN119" s="1040"/>
      <c r="DO119" s="1040"/>
      <c r="DP119" s="1041"/>
      <c r="DQ119" s="1039" t="s">
        <v>446</v>
      </c>
      <c r="DR119" s="1040"/>
      <c r="DS119" s="1040"/>
      <c r="DT119" s="1040"/>
      <c r="DU119" s="1041"/>
      <c r="DV119" s="1042" t="s">
        <v>391</v>
      </c>
      <c r="DW119" s="1043"/>
      <c r="DX119" s="1043"/>
      <c r="DY119" s="1043"/>
      <c r="DZ119" s="1044"/>
    </row>
    <row r="120" spans="1:130" s="247" customFormat="1" ht="26.25" customHeight="1" x14ac:dyDescent="0.15">
      <c r="A120" s="1115"/>
      <c r="B120" s="1002"/>
      <c r="C120" s="972" t="s">
        <v>449</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131</v>
      </c>
      <c r="AB120" s="1015"/>
      <c r="AC120" s="1015"/>
      <c r="AD120" s="1015"/>
      <c r="AE120" s="1016"/>
      <c r="AF120" s="1017" t="s">
        <v>391</v>
      </c>
      <c r="AG120" s="1015"/>
      <c r="AH120" s="1015"/>
      <c r="AI120" s="1015"/>
      <c r="AJ120" s="1016"/>
      <c r="AK120" s="1017" t="s">
        <v>446</v>
      </c>
      <c r="AL120" s="1015"/>
      <c r="AM120" s="1015"/>
      <c r="AN120" s="1015"/>
      <c r="AO120" s="1016"/>
      <c r="AP120" s="1018" t="s">
        <v>446</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1316298</v>
      </c>
      <c r="BR120" s="983"/>
      <c r="BS120" s="983"/>
      <c r="BT120" s="983"/>
      <c r="BU120" s="983"/>
      <c r="BV120" s="983">
        <v>1085688</v>
      </c>
      <c r="BW120" s="983"/>
      <c r="BX120" s="983"/>
      <c r="BY120" s="983"/>
      <c r="BZ120" s="983"/>
      <c r="CA120" s="983">
        <v>959412</v>
      </c>
      <c r="CB120" s="983"/>
      <c r="CC120" s="983"/>
      <c r="CD120" s="983"/>
      <c r="CE120" s="983"/>
      <c r="CF120" s="997">
        <v>34.9</v>
      </c>
      <c r="CG120" s="998"/>
      <c r="CH120" s="998"/>
      <c r="CI120" s="998"/>
      <c r="CJ120" s="998"/>
      <c r="CK120" s="1063" t="s">
        <v>475</v>
      </c>
      <c r="CL120" s="1064"/>
      <c r="CM120" s="1064"/>
      <c r="CN120" s="1064"/>
      <c r="CO120" s="1065"/>
      <c r="CP120" s="1071" t="s">
        <v>476</v>
      </c>
      <c r="CQ120" s="1072"/>
      <c r="CR120" s="1072"/>
      <c r="CS120" s="1072"/>
      <c r="CT120" s="1072"/>
      <c r="CU120" s="1072"/>
      <c r="CV120" s="1072"/>
      <c r="CW120" s="1072"/>
      <c r="CX120" s="1072"/>
      <c r="CY120" s="1072"/>
      <c r="CZ120" s="1072"/>
      <c r="DA120" s="1072"/>
      <c r="DB120" s="1072"/>
      <c r="DC120" s="1072"/>
      <c r="DD120" s="1072"/>
      <c r="DE120" s="1072"/>
      <c r="DF120" s="1073"/>
      <c r="DG120" s="982">
        <v>1067245</v>
      </c>
      <c r="DH120" s="983"/>
      <c r="DI120" s="983"/>
      <c r="DJ120" s="983"/>
      <c r="DK120" s="983"/>
      <c r="DL120" s="983">
        <v>1041484</v>
      </c>
      <c r="DM120" s="983"/>
      <c r="DN120" s="983"/>
      <c r="DO120" s="983"/>
      <c r="DP120" s="983"/>
      <c r="DQ120" s="983">
        <v>993028</v>
      </c>
      <c r="DR120" s="983"/>
      <c r="DS120" s="983"/>
      <c r="DT120" s="983"/>
      <c r="DU120" s="983"/>
      <c r="DV120" s="984">
        <v>36.200000000000003</v>
      </c>
      <c r="DW120" s="984"/>
      <c r="DX120" s="984"/>
      <c r="DY120" s="984"/>
      <c r="DZ120" s="985"/>
    </row>
    <row r="121" spans="1:130" s="247" customFormat="1" ht="26.25" customHeight="1" x14ac:dyDescent="0.15">
      <c r="A121" s="1115"/>
      <c r="B121" s="1002"/>
      <c r="C121" s="1023" t="s">
        <v>477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446</v>
      </c>
      <c r="AB121" s="1015"/>
      <c r="AC121" s="1015"/>
      <c r="AD121" s="1015"/>
      <c r="AE121" s="1016"/>
      <c r="AF121" s="1017" t="s">
        <v>131</v>
      </c>
      <c r="AG121" s="1015"/>
      <c r="AH121" s="1015"/>
      <c r="AI121" s="1015"/>
      <c r="AJ121" s="1016"/>
      <c r="AK121" s="1017" t="s">
        <v>446</v>
      </c>
      <c r="AL121" s="1015"/>
      <c r="AM121" s="1015"/>
      <c r="AN121" s="1015"/>
      <c r="AO121" s="1016"/>
      <c r="AP121" s="1018" t="s">
        <v>445</v>
      </c>
      <c r="AQ121" s="1019"/>
      <c r="AR121" s="1019"/>
      <c r="AS121" s="1019"/>
      <c r="AT121" s="1020"/>
      <c r="AU121" s="1048"/>
      <c r="AV121" s="1049"/>
      <c r="AW121" s="1049"/>
      <c r="AX121" s="1049"/>
      <c r="AY121" s="1050"/>
      <c r="AZ121" s="1005" t="s">
        <v>478</v>
      </c>
      <c r="BA121" s="1006"/>
      <c r="BB121" s="1006"/>
      <c r="BC121" s="1006"/>
      <c r="BD121" s="1006"/>
      <c r="BE121" s="1006"/>
      <c r="BF121" s="1006"/>
      <c r="BG121" s="1006"/>
      <c r="BH121" s="1006"/>
      <c r="BI121" s="1006"/>
      <c r="BJ121" s="1006"/>
      <c r="BK121" s="1006"/>
      <c r="BL121" s="1006"/>
      <c r="BM121" s="1006"/>
      <c r="BN121" s="1006"/>
      <c r="BO121" s="1006"/>
      <c r="BP121" s="1007"/>
      <c r="BQ121" s="975">
        <v>51262</v>
      </c>
      <c r="BR121" s="976"/>
      <c r="BS121" s="976"/>
      <c r="BT121" s="976"/>
      <c r="BU121" s="976"/>
      <c r="BV121" s="976">
        <v>70315</v>
      </c>
      <c r="BW121" s="976"/>
      <c r="BX121" s="976"/>
      <c r="BY121" s="976"/>
      <c r="BZ121" s="976"/>
      <c r="CA121" s="976">
        <v>69804</v>
      </c>
      <c r="CB121" s="976"/>
      <c r="CC121" s="976"/>
      <c r="CD121" s="976"/>
      <c r="CE121" s="976"/>
      <c r="CF121" s="970">
        <v>2.5</v>
      </c>
      <c r="CG121" s="971"/>
      <c r="CH121" s="971"/>
      <c r="CI121" s="971"/>
      <c r="CJ121" s="971"/>
      <c r="CK121" s="1066"/>
      <c r="CL121" s="1067"/>
      <c r="CM121" s="1067"/>
      <c r="CN121" s="1067"/>
      <c r="CO121" s="1068"/>
      <c r="CP121" s="1076" t="s">
        <v>411</v>
      </c>
      <c r="CQ121" s="1077"/>
      <c r="CR121" s="1077"/>
      <c r="CS121" s="1077"/>
      <c r="CT121" s="1077"/>
      <c r="CU121" s="1077"/>
      <c r="CV121" s="1077"/>
      <c r="CW121" s="1077"/>
      <c r="CX121" s="1077"/>
      <c r="CY121" s="1077"/>
      <c r="CZ121" s="1077"/>
      <c r="DA121" s="1077"/>
      <c r="DB121" s="1077"/>
      <c r="DC121" s="1077"/>
      <c r="DD121" s="1077"/>
      <c r="DE121" s="1077"/>
      <c r="DF121" s="1078"/>
      <c r="DG121" s="975">
        <v>722502</v>
      </c>
      <c r="DH121" s="976"/>
      <c r="DI121" s="976"/>
      <c r="DJ121" s="976"/>
      <c r="DK121" s="976"/>
      <c r="DL121" s="976">
        <v>726871</v>
      </c>
      <c r="DM121" s="976"/>
      <c r="DN121" s="976"/>
      <c r="DO121" s="976"/>
      <c r="DP121" s="976"/>
      <c r="DQ121" s="976">
        <v>687959</v>
      </c>
      <c r="DR121" s="976"/>
      <c r="DS121" s="976"/>
      <c r="DT121" s="976"/>
      <c r="DU121" s="976"/>
      <c r="DV121" s="977">
        <v>25.1</v>
      </c>
      <c r="DW121" s="977"/>
      <c r="DX121" s="977"/>
      <c r="DY121" s="977"/>
      <c r="DZ121" s="978"/>
    </row>
    <row r="122" spans="1:130" s="247" customFormat="1" ht="26.25" customHeight="1" x14ac:dyDescent="0.15">
      <c r="A122" s="1115"/>
      <c r="B122" s="1002"/>
      <c r="C122" s="972" t="s">
        <v>459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479</v>
      </c>
      <c r="AB122" s="1015"/>
      <c r="AC122" s="1015"/>
      <c r="AD122" s="1015"/>
      <c r="AE122" s="1016"/>
      <c r="AF122" s="1017" t="s">
        <v>446</v>
      </c>
      <c r="AG122" s="1015"/>
      <c r="AH122" s="1015"/>
      <c r="AI122" s="1015"/>
      <c r="AJ122" s="1016"/>
      <c r="AK122" s="1017" t="s">
        <v>446</v>
      </c>
      <c r="AL122" s="1015"/>
      <c r="AM122" s="1015"/>
      <c r="AN122" s="1015"/>
      <c r="AO122" s="1016"/>
      <c r="AP122" s="1018" t="s">
        <v>446</v>
      </c>
      <c r="AQ122" s="1019"/>
      <c r="AR122" s="1019"/>
      <c r="AS122" s="1019"/>
      <c r="AT122" s="1020"/>
      <c r="AU122" s="1048"/>
      <c r="AV122" s="1049"/>
      <c r="AW122" s="1049"/>
      <c r="AX122" s="1049"/>
      <c r="AY122" s="1050"/>
      <c r="AZ122" s="1030" t="s">
        <v>480</v>
      </c>
      <c r="BA122" s="1021"/>
      <c r="BB122" s="1021"/>
      <c r="BC122" s="1021"/>
      <c r="BD122" s="1021"/>
      <c r="BE122" s="1021"/>
      <c r="BF122" s="1021"/>
      <c r="BG122" s="1021"/>
      <c r="BH122" s="1021"/>
      <c r="BI122" s="1021"/>
      <c r="BJ122" s="1021"/>
      <c r="BK122" s="1021"/>
      <c r="BL122" s="1021"/>
      <c r="BM122" s="1021"/>
      <c r="BN122" s="1021"/>
      <c r="BO122" s="1021"/>
      <c r="BP122" s="1022"/>
      <c r="BQ122" s="1053">
        <v>6926041</v>
      </c>
      <c r="BR122" s="1054"/>
      <c r="BS122" s="1054"/>
      <c r="BT122" s="1054"/>
      <c r="BU122" s="1054"/>
      <c r="BV122" s="1054">
        <v>6888194</v>
      </c>
      <c r="BW122" s="1054"/>
      <c r="BX122" s="1054"/>
      <c r="BY122" s="1054"/>
      <c r="BZ122" s="1054"/>
      <c r="CA122" s="1054">
        <v>6949855</v>
      </c>
      <c r="CB122" s="1054"/>
      <c r="CC122" s="1054"/>
      <c r="CD122" s="1054"/>
      <c r="CE122" s="1054"/>
      <c r="CF122" s="1074">
        <v>253.1</v>
      </c>
      <c r="CG122" s="1075"/>
      <c r="CH122" s="1075"/>
      <c r="CI122" s="1075"/>
      <c r="CJ122" s="1075"/>
      <c r="CK122" s="1066"/>
      <c r="CL122" s="1067"/>
      <c r="CM122" s="1067"/>
      <c r="CN122" s="1067"/>
      <c r="CO122" s="1068"/>
      <c r="CP122" s="1076" t="s">
        <v>481</v>
      </c>
      <c r="CQ122" s="1077"/>
      <c r="CR122" s="1077"/>
      <c r="CS122" s="1077"/>
      <c r="CT122" s="1077"/>
      <c r="CU122" s="1077"/>
      <c r="CV122" s="1077"/>
      <c r="CW122" s="1077"/>
      <c r="CX122" s="1077"/>
      <c r="CY122" s="1077"/>
      <c r="CZ122" s="1077"/>
      <c r="DA122" s="1077"/>
      <c r="DB122" s="1077"/>
      <c r="DC122" s="1077"/>
      <c r="DD122" s="1077"/>
      <c r="DE122" s="1077"/>
      <c r="DF122" s="1078"/>
      <c r="DG122" s="975">
        <v>649659</v>
      </c>
      <c r="DH122" s="976"/>
      <c r="DI122" s="976"/>
      <c r="DJ122" s="976"/>
      <c r="DK122" s="976"/>
      <c r="DL122" s="976">
        <v>592930</v>
      </c>
      <c r="DM122" s="976"/>
      <c r="DN122" s="976"/>
      <c r="DO122" s="976"/>
      <c r="DP122" s="976"/>
      <c r="DQ122" s="976">
        <v>544276</v>
      </c>
      <c r="DR122" s="976"/>
      <c r="DS122" s="976"/>
      <c r="DT122" s="976"/>
      <c r="DU122" s="976"/>
      <c r="DV122" s="977">
        <v>19.8</v>
      </c>
      <c r="DW122" s="977"/>
      <c r="DX122" s="977"/>
      <c r="DY122" s="977"/>
      <c r="DZ122" s="978"/>
    </row>
    <row r="123" spans="1:130" s="247" customFormat="1" ht="26.25" customHeight="1" x14ac:dyDescent="0.15">
      <c r="A123" s="1115"/>
      <c r="B123" s="1002"/>
      <c r="C123" s="972" t="s">
        <v>465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7000</v>
      </c>
      <c r="AB123" s="1015"/>
      <c r="AC123" s="1015"/>
      <c r="AD123" s="1015"/>
      <c r="AE123" s="1016"/>
      <c r="AF123" s="1017">
        <v>4665</v>
      </c>
      <c r="AG123" s="1015"/>
      <c r="AH123" s="1015"/>
      <c r="AI123" s="1015"/>
      <c r="AJ123" s="1016"/>
      <c r="AK123" s="1017" t="s">
        <v>391</v>
      </c>
      <c r="AL123" s="1015"/>
      <c r="AM123" s="1015"/>
      <c r="AN123" s="1015"/>
      <c r="AO123" s="1016"/>
      <c r="AP123" s="1018" t="s">
        <v>391</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482</v>
      </c>
      <c r="BP123" s="1062"/>
      <c r="BQ123" s="1121">
        <v>8293601</v>
      </c>
      <c r="BR123" s="1122"/>
      <c r="BS123" s="1122"/>
      <c r="BT123" s="1122"/>
      <c r="BU123" s="1122"/>
      <c r="BV123" s="1122">
        <v>8044197</v>
      </c>
      <c r="BW123" s="1122"/>
      <c r="BX123" s="1122"/>
      <c r="BY123" s="1122"/>
      <c r="BZ123" s="1122"/>
      <c r="CA123" s="1122">
        <v>7979071</v>
      </c>
      <c r="CB123" s="1122"/>
      <c r="CC123" s="1122"/>
      <c r="CD123" s="1122"/>
      <c r="CE123" s="1122"/>
      <c r="CF123" s="1055"/>
      <c r="CG123" s="1056"/>
      <c r="CH123" s="1056"/>
      <c r="CI123" s="1056"/>
      <c r="CJ123" s="1057"/>
      <c r="CK123" s="1066"/>
      <c r="CL123" s="1067"/>
      <c r="CM123" s="1067"/>
      <c r="CN123" s="1067"/>
      <c r="CO123" s="1068"/>
      <c r="CP123" s="1076" t="s">
        <v>483</v>
      </c>
      <c r="CQ123" s="1077"/>
      <c r="CR123" s="1077"/>
      <c r="CS123" s="1077"/>
      <c r="CT123" s="1077"/>
      <c r="CU123" s="1077"/>
      <c r="CV123" s="1077"/>
      <c r="CW123" s="1077"/>
      <c r="CX123" s="1077"/>
      <c r="CY123" s="1077"/>
      <c r="CZ123" s="1077"/>
      <c r="DA123" s="1077"/>
      <c r="DB123" s="1077"/>
      <c r="DC123" s="1077"/>
      <c r="DD123" s="1077"/>
      <c r="DE123" s="1077"/>
      <c r="DF123" s="1078"/>
      <c r="DG123" s="1014">
        <v>178057</v>
      </c>
      <c r="DH123" s="1015"/>
      <c r="DI123" s="1015"/>
      <c r="DJ123" s="1015"/>
      <c r="DK123" s="1016"/>
      <c r="DL123" s="1017">
        <v>164217</v>
      </c>
      <c r="DM123" s="1015"/>
      <c r="DN123" s="1015"/>
      <c r="DO123" s="1015"/>
      <c r="DP123" s="1016"/>
      <c r="DQ123" s="1017">
        <v>171256</v>
      </c>
      <c r="DR123" s="1015"/>
      <c r="DS123" s="1015"/>
      <c r="DT123" s="1015"/>
      <c r="DU123" s="1016"/>
      <c r="DV123" s="1018">
        <v>6.2</v>
      </c>
      <c r="DW123" s="1019"/>
      <c r="DX123" s="1019"/>
      <c r="DY123" s="1019"/>
      <c r="DZ123" s="1020"/>
    </row>
    <row r="124" spans="1:130" s="247" customFormat="1" ht="26.25" customHeight="1" thickBot="1" x14ac:dyDescent="0.2">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131</v>
      </c>
      <c r="AB124" s="1015"/>
      <c r="AC124" s="1015"/>
      <c r="AD124" s="1015"/>
      <c r="AE124" s="1016"/>
      <c r="AF124" s="1017" t="s">
        <v>131</v>
      </c>
      <c r="AG124" s="1015"/>
      <c r="AH124" s="1015"/>
      <c r="AI124" s="1015"/>
      <c r="AJ124" s="1016"/>
      <c r="AK124" s="1017" t="s">
        <v>479</v>
      </c>
      <c r="AL124" s="1015"/>
      <c r="AM124" s="1015"/>
      <c r="AN124" s="1015"/>
      <c r="AO124" s="1016"/>
      <c r="AP124" s="1018" t="s">
        <v>445</v>
      </c>
      <c r="AQ124" s="1019"/>
      <c r="AR124" s="1019"/>
      <c r="AS124" s="1019"/>
      <c r="AT124" s="1020"/>
      <c r="AU124" s="1117" t="s">
        <v>484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111.4</v>
      </c>
      <c r="BR124" s="1084"/>
      <c r="BS124" s="1084"/>
      <c r="BT124" s="1084"/>
      <c r="BU124" s="1084"/>
      <c r="BV124" s="1084">
        <v>115.6</v>
      </c>
      <c r="BW124" s="1084"/>
      <c r="BX124" s="1084"/>
      <c r="BY124" s="1084"/>
      <c r="BZ124" s="1084"/>
      <c r="CA124" s="1084">
        <v>118.2</v>
      </c>
      <c r="CB124" s="1084"/>
      <c r="CC124" s="1084"/>
      <c r="CD124" s="1084"/>
      <c r="CE124" s="1084"/>
      <c r="CF124" s="1085"/>
      <c r="CG124" s="1086"/>
      <c r="CH124" s="1086"/>
      <c r="CI124" s="1086"/>
      <c r="CJ124" s="1087"/>
      <c r="CK124" s="1069"/>
      <c r="CL124" s="1069"/>
      <c r="CM124" s="1069"/>
      <c r="CN124" s="1069"/>
      <c r="CO124" s="1070"/>
      <c r="CP124" s="1076" t="s">
        <v>485</v>
      </c>
      <c r="CQ124" s="1077"/>
      <c r="CR124" s="1077"/>
      <c r="CS124" s="1077"/>
      <c r="CT124" s="1077"/>
      <c r="CU124" s="1077"/>
      <c r="CV124" s="1077"/>
      <c r="CW124" s="1077"/>
      <c r="CX124" s="1077"/>
      <c r="CY124" s="1077"/>
      <c r="CZ124" s="1077"/>
      <c r="DA124" s="1077"/>
      <c r="DB124" s="1077"/>
      <c r="DC124" s="1077"/>
      <c r="DD124" s="1077"/>
      <c r="DE124" s="1077"/>
      <c r="DF124" s="1078"/>
      <c r="DG124" s="1061">
        <v>172884</v>
      </c>
      <c r="DH124" s="1040"/>
      <c r="DI124" s="1040"/>
      <c r="DJ124" s="1040"/>
      <c r="DK124" s="1041"/>
      <c r="DL124" s="1039">
        <v>192524</v>
      </c>
      <c r="DM124" s="1040"/>
      <c r="DN124" s="1040"/>
      <c r="DO124" s="1040"/>
      <c r="DP124" s="1041"/>
      <c r="DQ124" s="1039">
        <v>201735</v>
      </c>
      <c r="DR124" s="1040"/>
      <c r="DS124" s="1040"/>
      <c r="DT124" s="1040"/>
      <c r="DU124" s="1041"/>
      <c r="DV124" s="1042">
        <v>7.3</v>
      </c>
      <c r="DW124" s="1043"/>
      <c r="DX124" s="1043"/>
      <c r="DY124" s="1043"/>
      <c r="DZ124" s="1044"/>
    </row>
    <row r="125" spans="1:130" s="247" customFormat="1" ht="26.25" customHeight="1" x14ac:dyDescent="0.15">
      <c r="A125" s="1115"/>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445</v>
      </c>
      <c r="AB125" s="1015"/>
      <c r="AC125" s="1015"/>
      <c r="AD125" s="1015"/>
      <c r="AE125" s="1016"/>
      <c r="AF125" s="1017" t="s">
        <v>445</v>
      </c>
      <c r="AG125" s="1015"/>
      <c r="AH125" s="1015"/>
      <c r="AI125" s="1015"/>
      <c r="AJ125" s="1016"/>
      <c r="AK125" s="1017" t="s">
        <v>445</v>
      </c>
      <c r="AL125" s="1015"/>
      <c r="AM125" s="1015"/>
      <c r="AN125" s="1015"/>
      <c r="AO125" s="1016"/>
      <c r="AP125" s="1018" t="s">
        <v>131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445</v>
      </c>
      <c r="DH125" s="983"/>
      <c r="DI125" s="983"/>
      <c r="DJ125" s="983"/>
      <c r="DK125" s="983"/>
      <c r="DL125" s="983" t="s">
        <v>445</v>
      </c>
      <c r="DM125" s="983"/>
      <c r="DN125" s="983"/>
      <c r="DO125" s="983"/>
      <c r="DP125" s="983"/>
      <c r="DQ125" s="983" t="s">
        <v>445</v>
      </c>
      <c r="DR125" s="983"/>
      <c r="DS125" s="983"/>
      <c r="DT125" s="983"/>
      <c r="DU125" s="983"/>
      <c r="DV125" s="984" t="s">
        <v>445</v>
      </c>
      <c r="DW125" s="984"/>
      <c r="DX125" s="984"/>
      <c r="DY125" s="984"/>
      <c r="DZ125" s="985"/>
    </row>
    <row r="126" spans="1:130" s="247" customFormat="1" ht="26.25" customHeight="1" thickBot="1" x14ac:dyDescent="0.2">
      <c r="A126" s="1115"/>
      <c r="B126" s="1002"/>
      <c r="C126" s="972" t="s">
        <v>472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445</v>
      </c>
      <c r="AB126" s="1015"/>
      <c r="AC126" s="1015"/>
      <c r="AD126" s="1015"/>
      <c r="AE126" s="1016"/>
      <c r="AF126" s="1017" t="s">
        <v>131</v>
      </c>
      <c r="AG126" s="1015"/>
      <c r="AH126" s="1015"/>
      <c r="AI126" s="1015"/>
      <c r="AJ126" s="1016"/>
      <c r="AK126" s="1017" t="s">
        <v>445</v>
      </c>
      <c r="AL126" s="1015"/>
      <c r="AM126" s="1015"/>
      <c r="AN126" s="1015"/>
      <c r="AO126" s="1016"/>
      <c r="AP126" s="1018" t="s">
        <v>445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445</v>
      </c>
      <c r="DH126" s="976"/>
      <c r="DI126" s="976"/>
      <c r="DJ126" s="976"/>
      <c r="DK126" s="976"/>
      <c r="DL126" s="976" t="s">
        <v>131</v>
      </c>
      <c r="DM126" s="976"/>
      <c r="DN126" s="976"/>
      <c r="DO126" s="976"/>
      <c r="DP126" s="976"/>
      <c r="DQ126" s="976" t="s">
        <v>445</v>
      </c>
      <c r="DR126" s="976"/>
      <c r="DS126" s="976"/>
      <c r="DT126" s="976"/>
      <c r="DU126" s="976"/>
      <c r="DV126" s="977" t="s">
        <v>445</v>
      </c>
      <c r="DW126" s="977"/>
      <c r="DX126" s="977"/>
      <c r="DY126" s="977"/>
      <c r="DZ126" s="978"/>
    </row>
    <row r="127" spans="1:130" s="247" customFormat="1" ht="26.25" customHeight="1" x14ac:dyDescent="0.15">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17</v>
      </c>
      <c r="AB127" s="1015"/>
      <c r="AC127" s="1015"/>
      <c r="AD127" s="1015"/>
      <c r="AE127" s="1016"/>
      <c r="AF127" s="1017">
        <v>11</v>
      </c>
      <c r="AG127" s="1015"/>
      <c r="AH127" s="1015"/>
      <c r="AI127" s="1015"/>
      <c r="AJ127" s="1016"/>
      <c r="AK127" s="1017">
        <v>6</v>
      </c>
      <c r="AL127" s="1015"/>
      <c r="AM127" s="1015"/>
      <c r="AN127" s="1015"/>
      <c r="AO127" s="1016"/>
      <c r="AP127" s="1018">
        <v>0</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445</v>
      </c>
      <c r="DH127" s="976"/>
      <c r="DI127" s="976"/>
      <c r="DJ127" s="976"/>
      <c r="DK127" s="976"/>
      <c r="DL127" s="976" t="s">
        <v>445</v>
      </c>
      <c r="DM127" s="976"/>
      <c r="DN127" s="976"/>
      <c r="DO127" s="976"/>
      <c r="DP127" s="976"/>
      <c r="DQ127" s="976" t="s">
        <v>445</v>
      </c>
      <c r="DR127" s="976"/>
      <c r="DS127" s="976"/>
      <c r="DT127" s="976"/>
      <c r="DU127" s="976"/>
      <c r="DV127" s="977" t="s">
        <v>131</v>
      </c>
      <c r="DW127" s="977"/>
      <c r="DX127" s="977"/>
      <c r="DY127" s="977"/>
      <c r="DZ127" s="978"/>
    </row>
    <row r="128" spans="1:130" s="247" customFormat="1" ht="26.25" customHeight="1" thickBot="1" x14ac:dyDescent="0.2">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6656</v>
      </c>
      <c r="AB128" s="1104"/>
      <c r="AC128" s="1104"/>
      <c r="AD128" s="1104"/>
      <c r="AE128" s="1105"/>
      <c r="AF128" s="1106">
        <v>7565</v>
      </c>
      <c r="AG128" s="1104"/>
      <c r="AH128" s="1104"/>
      <c r="AI128" s="1104"/>
      <c r="AJ128" s="1105"/>
      <c r="AK128" s="1106">
        <v>7369</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498</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499</v>
      </c>
      <c r="CQ128" s="1093"/>
      <c r="CR128" s="1093"/>
      <c r="CS128" s="1093"/>
      <c r="CT128" s="1093"/>
      <c r="CU128" s="1093"/>
      <c r="CV128" s="1093"/>
      <c r="CW128" s="1093"/>
      <c r="CX128" s="1093"/>
      <c r="CY128" s="1093"/>
      <c r="CZ128" s="1093"/>
      <c r="DA128" s="1093"/>
      <c r="DB128" s="1093"/>
      <c r="DC128" s="1093"/>
      <c r="DD128" s="1093"/>
      <c r="DE128" s="1093"/>
      <c r="DF128" s="1094"/>
      <c r="DG128" s="1095" t="s">
        <v>131</v>
      </c>
      <c r="DH128" s="1096"/>
      <c r="DI128" s="1096"/>
      <c r="DJ128" s="1096"/>
      <c r="DK128" s="1096"/>
      <c r="DL128" s="1096" t="s">
        <v>131</v>
      </c>
      <c r="DM128" s="1096"/>
      <c r="DN128" s="1096"/>
      <c r="DO128" s="1096"/>
      <c r="DP128" s="1096"/>
      <c r="DQ128" s="1096" t="s">
        <v>131</v>
      </c>
      <c r="DR128" s="1096"/>
      <c r="DS128" s="1096"/>
      <c r="DT128" s="1096"/>
      <c r="DU128" s="1096"/>
      <c r="DV128" s="1097" t="s">
        <v>131</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500</v>
      </c>
      <c r="X129" s="1130"/>
      <c r="Y129" s="1130"/>
      <c r="Z129" s="1131"/>
      <c r="AA129" s="1014">
        <v>3487841</v>
      </c>
      <c r="AB129" s="1015"/>
      <c r="AC129" s="1015"/>
      <c r="AD129" s="1015"/>
      <c r="AE129" s="1016"/>
      <c r="AF129" s="1017">
        <v>3467442</v>
      </c>
      <c r="AG129" s="1015"/>
      <c r="AH129" s="1015"/>
      <c r="AI129" s="1015"/>
      <c r="AJ129" s="1016"/>
      <c r="AK129" s="1017">
        <v>3464618</v>
      </c>
      <c r="AL129" s="1015"/>
      <c r="AM129" s="1015"/>
      <c r="AN129" s="1015"/>
      <c r="AO129" s="1016"/>
      <c r="AP129" s="1132"/>
      <c r="AQ129" s="1133"/>
      <c r="AR129" s="1133"/>
      <c r="AS129" s="1133"/>
      <c r="AT129" s="1134"/>
      <c r="AU129" s="285"/>
      <c r="AV129" s="285"/>
      <c r="AW129" s="285"/>
      <c r="AX129" s="1123" t="s">
        <v>501</v>
      </c>
      <c r="AY129" s="1006"/>
      <c r="AZ129" s="1006"/>
      <c r="BA129" s="1006"/>
      <c r="BB129" s="1006"/>
      <c r="BC129" s="1006"/>
      <c r="BD129" s="1006"/>
      <c r="BE129" s="1007"/>
      <c r="BF129" s="1124" t="s">
        <v>131</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503</v>
      </c>
      <c r="X130" s="1130"/>
      <c r="Y130" s="1130"/>
      <c r="Z130" s="1131"/>
      <c r="AA130" s="1014">
        <v>693612</v>
      </c>
      <c r="AB130" s="1015"/>
      <c r="AC130" s="1015"/>
      <c r="AD130" s="1015"/>
      <c r="AE130" s="1016"/>
      <c r="AF130" s="1017">
        <v>698849</v>
      </c>
      <c r="AG130" s="1015"/>
      <c r="AH130" s="1015"/>
      <c r="AI130" s="1015"/>
      <c r="AJ130" s="1016"/>
      <c r="AK130" s="1017">
        <v>718542</v>
      </c>
      <c r="AL130" s="1015"/>
      <c r="AM130" s="1015"/>
      <c r="AN130" s="1015"/>
      <c r="AO130" s="1016"/>
      <c r="AP130" s="1132"/>
      <c r="AQ130" s="1133"/>
      <c r="AR130" s="1133"/>
      <c r="AS130" s="1133"/>
      <c r="AT130" s="1134"/>
      <c r="AU130" s="285"/>
      <c r="AV130" s="285"/>
      <c r="AW130" s="285"/>
      <c r="AX130" s="1123" t="s">
        <v>504</v>
      </c>
      <c r="AY130" s="1006"/>
      <c r="AZ130" s="1006"/>
      <c r="BA130" s="1006"/>
      <c r="BB130" s="1006"/>
      <c r="BC130" s="1006"/>
      <c r="BD130" s="1006"/>
      <c r="BE130" s="1007"/>
      <c r="BF130" s="1160">
        <v>13.1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505</v>
      </c>
      <c r="X131" s="1168"/>
      <c r="Y131" s="1168"/>
      <c r="Z131" s="1169"/>
      <c r="AA131" s="1061">
        <v>2794229</v>
      </c>
      <c r="AB131" s="1040"/>
      <c r="AC131" s="1040"/>
      <c r="AD131" s="1040"/>
      <c r="AE131" s="1041"/>
      <c r="AF131" s="1039">
        <v>2768593</v>
      </c>
      <c r="AG131" s="1040"/>
      <c r="AH131" s="1040"/>
      <c r="AI131" s="1040"/>
      <c r="AJ131" s="1041"/>
      <c r="AK131" s="1039">
        <v>2746076</v>
      </c>
      <c r="AL131" s="1040"/>
      <c r="AM131" s="1040"/>
      <c r="AN131" s="1040"/>
      <c r="AO131" s="1041"/>
      <c r="AP131" s="1170"/>
      <c r="AQ131" s="1171"/>
      <c r="AR131" s="1171"/>
      <c r="AS131" s="1171"/>
      <c r="AT131" s="1172"/>
      <c r="AU131" s="285"/>
      <c r="AV131" s="285"/>
      <c r="AW131" s="285"/>
      <c r="AX131" s="1142" t="s">
        <v>506</v>
      </c>
      <c r="AY131" s="1093"/>
      <c r="AZ131" s="1093"/>
      <c r="BA131" s="1093"/>
      <c r="BB131" s="1093"/>
      <c r="BC131" s="1093"/>
      <c r="BD131" s="1093"/>
      <c r="BE131" s="1094"/>
      <c r="BF131" s="1143">
        <v>118.2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508</v>
      </c>
      <c r="W132" s="1153"/>
      <c r="X132" s="1153"/>
      <c r="Y132" s="1153"/>
      <c r="Z132" s="1154"/>
      <c r="AA132" s="1155">
        <v>13.177194849999999</v>
      </c>
      <c r="AB132" s="1156"/>
      <c r="AC132" s="1156"/>
      <c r="AD132" s="1156"/>
      <c r="AE132" s="1157"/>
      <c r="AF132" s="1158">
        <v>12.7522897</v>
      </c>
      <c r="AG132" s="1156"/>
      <c r="AH132" s="1156"/>
      <c r="AI132" s="1156"/>
      <c r="AJ132" s="1157"/>
      <c r="AK132" s="1158">
        <v>13.53669745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509</v>
      </c>
      <c r="W133" s="1136"/>
      <c r="X133" s="1136"/>
      <c r="Y133" s="1136"/>
      <c r="Z133" s="1137"/>
      <c r="AA133" s="1138">
        <v>11.9</v>
      </c>
      <c r="AB133" s="1139"/>
      <c r="AC133" s="1139"/>
      <c r="AD133" s="1139"/>
      <c r="AE133" s="1140"/>
      <c r="AF133" s="1138">
        <v>12.5</v>
      </c>
      <c r="AG133" s="1139"/>
      <c r="AH133" s="1139"/>
      <c r="AI133" s="1139"/>
      <c r="AJ133" s="1140"/>
      <c r="AK133" s="1138">
        <v>13.1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jetKJnfIdYopC7wBF8v+MRKxdwdkiWr9XgQ7mSeXH8qYkgeetsK+2SPhPm+bdrYVyXE7fmJMqaZCxMuoQHJCQ==" saltValue="aIkLnriuflHjvlQCZhEZ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6vnXo0x8IkChpgVXd+ATciF++Zyrlt+3kxWFoIHHyy1KKupesMjEzXq2JrqikoQndyN6IjWIn8oDD6xdNDV8w==" saltValue="uUCAsShiFXAm0YlWhYGd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tcD0VUqT6408cm53ZeNmftep26KpOCaJUVnosiqcGg3NYgrtHMj2J5gzkr2umLgq/tVPS4MfqYRKCY8Thkq/A==" saltValue="t5LampG66LjmrHye+LB5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518</v>
      </c>
      <c r="AL9" s="1179"/>
      <c r="AM9" s="1179"/>
      <c r="AN9" s="1180"/>
      <c r="AO9" s="313">
        <v>920171</v>
      </c>
      <c r="AP9" s="313">
        <v>149500</v>
      </c>
      <c r="AQ9" s="314">
        <v>114878</v>
      </c>
      <c r="AR9" s="315">
        <v>30.1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519</v>
      </c>
      <c r="AL10" s="1179"/>
      <c r="AM10" s="1179"/>
      <c r="AN10" s="1180"/>
      <c r="AO10" s="316">
        <v>21086</v>
      </c>
      <c r="AP10" s="316">
        <v>3426</v>
      </c>
      <c r="AQ10" s="317">
        <v>13315</v>
      </c>
      <c r="AR10" s="318">
        <v>-74.3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520</v>
      </c>
      <c r="AL11" s="1179"/>
      <c r="AM11" s="1179"/>
      <c r="AN11" s="1180"/>
      <c r="AO11" s="316">
        <v>135876</v>
      </c>
      <c r="AP11" s="316">
        <v>22076</v>
      </c>
      <c r="AQ11" s="317">
        <v>14277</v>
      </c>
      <c r="AR11" s="318">
        <v>54.6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521</v>
      </c>
      <c r="AL12" s="1179"/>
      <c r="AM12" s="1179"/>
      <c r="AN12" s="1180"/>
      <c r="AO12" s="316" t="s">
        <v>522</v>
      </c>
      <c r="AP12" s="316" t="s">
        <v>522</v>
      </c>
      <c r="AQ12" s="317">
        <v>1942</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523</v>
      </c>
      <c r="AL13" s="1179"/>
      <c r="AM13" s="1179"/>
      <c r="AN13" s="1180"/>
      <c r="AO13" s="316" t="s">
        <v>522</v>
      </c>
      <c r="AP13" s="316" t="s">
        <v>522</v>
      </c>
      <c r="AQ13" s="317" t="s">
        <v>522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524</v>
      </c>
      <c r="AL14" s="1179"/>
      <c r="AM14" s="1179"/>
      <c r="AN14" s="1180"/>
      <c r="AO14" s="316">
        <v>61686</v>
      </c>
      <c r="AP14" s="316">
        <v>10022</v>
      </c>
      <c r="AQ14" s="317">
        <v>4702</v>
      </c>
      <c r="AR14" s="318">
        <v>113.1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525</v>
      </c>
      <c r="AL15" s="1179"/>
      <c r="AM15" s="1179"/>
      <c r="AN15" s="1180"/>
      <c r="AO15" s="316">
        <v>45257</v>
      </c>
      <c r="AP15" s="316">
        <v>7353</v>
      </c>
      <c r="AQ15" s="317">
        <v>3059</v>
      </c>
      <c r="AR15" s="318">
        <v>140.4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526</v>
      </c>
      <c r="AL16" s="1182"/>
      <c r="AM16" s="1182"/>
      <c r="AN16" s="1183"/>
      <c r="AO16" s="316">
        <v>-72344</v>
      </c>
      <c r="AP16" s="316">
        <v>-11754</v>
      </c>
      <c r="AQ16" s="317">
        <v>-10160</v>
      </c>
      <c r="AR16" s="318">
        <v>15.7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1111732</v>
      </c>
      <c r="AP17" s="316">
        <v>180623</v>
      </c>
      <c r="AQ17" s="317">
        <v>142011</v>
      </c>
      <c r="AR17" s="318">
        <v>27.2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531</v>
      </c>
      <c r="AL21" s="1174"/>
      <c r="AM21" s="1174"/>
      <c r="AN21" s="1175"/>
      <c r="AO21" s="328">
        <v>16.73</v>
      </c>
      <c r="AP21" s="329">
        <v>13.22</v>
      </c>
      <c r="AQ21" s="330">
        <v>3.51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532</v>
      </c>
      <c r="AL22" s="1174"/>
      <c r="AM22" s="1174"/>
      <c r="AN22" s="1175"/>
      <c r="AO22" s="333">
        <v>99.5</v>
      </c>
      <c r="AP22" s="334">
        <v>95.9</v>
      </c>
      <c r="AQ22" s="335">
        <v>3.6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536</v>
      </c>
      <c r="AL32" s="1190"/>
      <c r="AM32" s="1190"/>
      <c r="AN32" s="1191"/>
      <c r="AO32" s="343">
        <v>800033</v>
      </c>
      <c r="AP32" s="343">
        <v>129981</v>
      </c>
      <c r="AQ32" s="344">
        <v>72897</v>
      </c>
      <c r="AR32" s="345">
        <v>78.3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537</v>
      </c>
      <c r="AL33" s="1190"/>
      <c r="AM33" s="1190"/>
      <c r="AN33" s="1191"/>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538</v>
      </c>
      <c r="AL34" s="1190"/>
      <c r="AM34" s="1190"/>
      <c r="AN34" s="1191"/>
      <c r="AO34" s="343" t="s">
        <v>522</v>
      </c>
      <c r="AP34" s="343" t="s">
        <v>522</v>
      </c>
      <c r="AQ34" s="344">
        <v>43</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539</v>
      </c>
      <c r="AL35" s="1190"/>
      <c r="AM35" s="1190"/>
      <c r="AN35" s="1191"/>
      <c r="AO35" s="343">
        <v>281544</v>
      </c>
      <c r="AP35" s="343">
        <v>45742</v>
      </c>
      <c r="AQ35" s="344">
        <v>23889</v>
      </c>
      <c r="AR35" s="345">
        <v>91.5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540</v>
      </c>
      <c r="AL36" s="1190"/>
      <c r="AM36" s="1190"/>
      <c r="AN36" s="1191"/>
      <c r="AO36" s="343">
        <v>16045</v>
      </c>
      <c r="AP36" s="343">
        <v>2607</v>
      </c>
      <c r="AQ36" s="344">
        <v>3700</v>
      </c>
      <c r="AR36" s="345">
        <v>-29.5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541</v>
      </c>
      <c r="AL37" s="1190"/>
      <c r="AM37" s="1190"/>
      <c r="AN37" s="1191"/>
      <c r="AO37" s="343">
        <v>6</v>
      </c>
      <c r="AP37" s="343">
        <v>1</v>
      </c>
      <c r="AQ37" s="344">
        <v>740</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542</v>
      </c>
      <c r="AL38" s="1193"/>
      <c r="AM38" s="1193"/>
      <c r="AN38" s="1194"/>
      <c r="AO38" s="346">
        <v>11</v>
      </c>
      <c r="AP38" s="346">
        <v>2</v>
      </c>
      <c r="AQ38" s="347">
        <v>3</v>
      </c>
      <c r="AR38" s="335">
        <v>-33.299999999999997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543</v>
      </c>
      <c r="AL39" s="1193"/>
      <c r="AM39" s="1193"/>
      <c r="AN39" s="1194"/>
      <c r="AO39" s="343">
        <v>-7369</v>
      </c>
      <c r="AP39" s="343">
        <v>-1197</v>
      </c>
      <c r="AQ39" s="344">
        <v>-2140</v>
      </c>
      <c r="AR39" s="345">
        <v>-44.1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544</v>
      </c>
      <c r="AL40" s="1190"/>
      <c r="AM40" s="1190"/>
      <c r="AN40" s="1191"/>
      <c r="AO40" s="343">
        <v>-718542</v>
      </c>
      <c r="AP40" s="343">
        <v>-116741</v>
      </c>
      <c r="AQ40" s="344">
        <v>-70880</v>
      </c>
      <c r="AR40" s="345">
        <v>64.7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371728</v>
      </c>
      <c r="AP41" s="343">
        <v>60394</v>
      </c>
      <c r="AQ41" s="344">
        <v>28253</v>
      </c>
      <c r="AR41" s="345">
        <v>113.8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513</v>
      </c>
      <c r="AN49" s="1186" t="s">
        <v>548</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1139767</v>
      </c>
      <c r="AN51" s="365">
        <v>164540</v>
      </c>
      <c r="AO51" s="366">
        <v>-43.9</v>
      </c>
      <c r="AP51" s="367">
        <v>128611</v>
      </c>
      <c r="AQ51" s="368">
        <v>0.1</v>
      </c>
      <c r="AR51" s="369">
        <v>-44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518885</v>
      </c>
      <c r="AN52" s="373">
        <v>74908</v>
      </c>
      <c r="AO52" s="374">
        <v>-4.8</v>
      </c>
      <c r="AP52" s="375">
        <v>61552</v>
      </c>
      <c r="AQ52" s="376">
        <v>-1.9</v>
      </c>
      <c r="AR52" s="377">
        <v>-2.9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1844760</v>
      </c>
      <c r="AN53" s="365">
        <v>272169</v>
      </c>
      <c r="AO53" s="366">
        <v>65.400000000000006</v>
      </c>
      <c r="AP53" s="367">
        <v>138651</v>
      </c>
      <c r="AQ53" s="368">
        <v>7.8</v>
      </c>
      <c r="AR53" s="369">
        <v>57.6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919702</v>
      </c>
      <c r="AN54" s="373">
        <v>135689</v>
      </c>
      <c r="AO54" s="374">
        <v>81.099999999999994</v>
      </c>
      <c r="AP54" s="375">
        <v>71211</v>
      </c>
      <c r="AQ54" s="376">
        <v>15.7</v>
      </c>
      <c r="AR54" s="377">
        <v>65.400000000000006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1693272</v>
      </c>
      <c r="AN55" s="365">
        <v>258199</v>
      </c>
      <c r="AO55" s="366">
        <v>-5.0999999999999996</v>
      </c>
      <c r="AP55" s="367">
        <v>122882</v>
      </c>
      <c r="AQ55" s="368">
        <v>-11.4</v>
      </c>
      <c r="AR55" s="369">
        <v>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895714</v>
      </c>
      <c r="AN56" s="373">
        <v>136583</v>
      </c>
      <c r="AO56" s="374">
        <v>0.7</v>
      </c>
      <c r="AP56" s="375">
        <v>65785</v>
      </c>
      <c r="AQ56" s="376">
        <v>-7.6</v>
      </c>
      <c r="AR56" s="377">
        <v>8.3000000000000007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1006801</v>
      </c>
      <c r="AN57" s="365">
        <v>158352</v>
      </c>
      <c r="AO57" s="366">
        <v>-38.700000000000003</v>
      </c>
      <c r="AP57" s="367">
        <v>114790</v>
      </c>
      <c r="AQ57" s="368">
        <v>-6.6</v>
      </c>
      <c r="AR57" s="369">
        <v>-32.1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510395</v>
      </c>
      <c r="AN58" s="373">
        <v>80276</v>
      </c>
      <c r="AO58" s="374">
        <v>-41.2</v>
      </c>
      <c r="AP58" s="375">
        <v>55601</v>
      </c>
      <c r="AQ58" s="376">
        <v>-15.5</v>
      </c>
      <c r="AR58" s="377">
        <v>-25.7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1021899</v>
      </c>
      <c r="AN59" s="365">
        <v>166027</v>
      </c>
      <c r="AO59" s="366">
        <v>4.8</v>
      </c>
      <c r="AP59" s="367">
        <v>126262</v>
      </c>
      <c r="AQ59" s="368">
        <v>10</v>
      </c>
      <c r="AR59" s="369">
        <v>-5.2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596269</v>
      </c>
      <c r="AN60" s="373">
        <v>96876</v>
      </c>
      <c r="AO60" s="374">
        <v>20.7</v>
      </c>
      <c r="AP60" s="375">
        <v>56769</v>
      </c>
      <c r="AQ60" s="376">
        <v>2.1</v>
      </c>
      <c r="AR60" s="377">
        <v>18.600000000000001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1341300</v>
      </c>
      <c r="AN61" s="380">
        <v>203857</v>
      </c>
      <c r="AO61" s="381">
        <v>-3.5</v>
      </c>
      <c r="AP61" s="382">
        <v>126239</v>
      </c>
      <c r="AQ61" s="383">
        <v>0</v>
      </c>
      <c r="AR61" s="369">
        <v>-3.5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688193</v>
      </c>
      <c r="AN62" s="373">
        <v>104866</v>
      </c>
      <c r="AO62" s="374">
        <v>11.3</v>
      </c>
      <c r="AP62" s="375">
        <v>62184</v>
      </c>
      <c r="AQ62" s="376">
        <v>-1.4</v>
      </c>
      <c r="AR62" s="377">
        <v>12.7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WeCRexEgzfS6ubUXrQKVHmMqzsUSvb6eRyKWD1Dil2vTX9AAKzvKYyfrjJjyNno7slAsXFFy8Z1SQaIDTS1iQ==" saltValue="2IejugoZRe18cI8he6bl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CJWkeeC5fZuMLoEEUKM6hX64SgGxUrv6PtPuED7kiYNotcFFRKo7ryvVokWxzFHJpxxDfPmjGNRsaXvstdOagw==" saltValue="7aU6UkuykWbl3sGq+aXZ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6dJJm1cZmrkjqZRt0dXDlGpS0BvJkbURw53154gCFXhUBJc5ZNeYtgpWUraiZHRx9c6s4SpRy89TQmSLWfQWow==" saltValue="yLihzz4mNWbAimnXIiUI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8" t="s">
        <v>3</v>
      </c>
      <c r="D47" s="1198"/>
      <c r="E47" s="1199"/>
      <c r="F47" s="11">
        <v>30.62</v>
      </c>
      <c r="G47" s="12">
        <v>29.98</v>
      </c>
      <c r="H47" s="12">
        <v>26.87</v>
      </c>
      <c r="I47" s="12">
        <v>23.21</v>
      </c>
      <c r="J47" s="13">
        <v>20.6</v>
      </c>
    </row>
    <row r="48" spans="2:10" ht="57.75" customHeight="1" x14ac:dyDescent="0.15">
      <c r="B48" s="14"/>
      <c r="C48" s="1200" t="s">
        <v>4</v>
      </c>
      <c r="D48" s="1200"/>
      <c r="E48" s="1201"/>
      <c r="F48" s="15">
        <v>5.79</v>
      </c>
      <c r="G48" s="16">
        <v>4.49</v>
      </c>
      <c r="H48" s="16">
        <v>6</v>
      </c>
      <c r="I48" s="16">
        <v>5.81</v>
      </c>
      <c r="J48" s="17">
        <v>5.26</v>
      </c>
    </row>
    <row r="49" spans="2:10" ht="57.75" customHeight="1" thickBot="1" x14ac:dyDescent="0.2">
      <c r="B49" s="18"/>
      <c r="C49" s="1202" t="s">
        <v>5</v>
      </c>
      <c r="D49" s="1202"/>
      <c r="E49" s="1203"/>
      <c r="F49" s="19" t="s">
        <v>569</v>
      </c>
      <c r="G49" s="20" t="s">
        <v>570</v>
      </c>
      <c r="H49" s="20" t="s">
        <v>571</v>
      </c>
      <c r="I49" s="20" t="s">
        <v>572</v>
      </c>
      <c r="J49" s="21" t="s">
        <v>573</v>
      </c>
    </row>
    <row r="50" spans="2:10" ht="13.5" customHeight="1" x14ac:dyDescent="0.15"/>
  </sheetData>
  <sheetProtection algorithmName="SHA-512" hashValue="FzxTxKAbpHuvN52mOsOYgEItF7/BUGGt5TdetlXI7+R2A/VWIfpx10d0LRudFhgo4Gj+q0ABkpkxz6k/xV97uA==" saltValue="g04djxsDiDCxSZpGDB2P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in093</cp:lastModifiedBy>
  <cp:lastPrinted>2021-03-09T07:27:01Z</cp:lastPrinted>
  <dcterms:created xsi:type="dcterms:W3CDTF">2021-02-05T01:19:35Z</dcterms:created>
  <dcterms:modified xsi:type="dcterms:W3CDTF">2021-03-15T04:12:34Z</dcterms:modified>
  <cp:category/>
</cp:coreProperties>
</file>