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093\Desktop\公会計公表\"/>
    </mc:Choice>
  </mc:AlternateContent>
  <bookViews>
    <workbookView xWindow="-105" yWindow="-105" windowWidth="19425" windowHeight="10425" tabRatio="966"/>
  </bookViews>
  <sheets>
    <sheet name="表紙" sheetId="1" r:id="rId1"/>
    <sheet name="1.(1)①②有形固定資産の明細" sheetId="2" r:id="rId2"/>
    <sheet name="③投資及び出資金の明細" sheetId="3" r:id="rId3"/>
    <sheet name="④基金の明細" sheetId="4" r:id="rId4"/>
    <sheet name="⑤貸付金の明細" sheetId="5" r:id="rId5"/>
    <sheet name="⑥⑦長期延滞債権の明細、未収金の明細" sheetId="6" r:id="rId6"/>
    <sheet name="(2)①地方債（借入先別）" sheetId="7" r:id="rId7"/>
    <sheet name="②③④地方債（利率別・返済期間別・特定条項）" sheetId="8" r:id="rId8"/>
    <sheet name="⑤引当金明細表" sheetId="9" r:id="rId9"/>
    <sheet name="2.(1)補助金" sheetId="10" r:id="rId10"/>
    <sheet name="3.(1)財源明細" sheetId="11" r:id="rId11"/>
    <sheet name="(2)財源情報明細" sheetId="12" r:id="rId12"/>
    <sheet name="4.(1)資金明細" sheetId="13" r:id="rId13"/>
  </sheets>
  <definedNames>
    <definedName name="_xlnm.Print_Area" localSheetId="6">'(2)①地方債（借入先別）'!$A$1:$M$20</definedName>
    <definedName name="_xlnm.Print_Area" localSheetId="1">'1.(1)①②有形固定資産の明細'!$A$1:$L$45</definedName>
    <definedName name="_xlnm.Print_Area" localSheetId="9">'2.(1)補助金'!$A$1:$G$31</definedName>
    <definedName name="_xlnm.Print_Area" localSheetId="7">'②③④地方債（利率別・返済期間別・特定条項）'!$A$1:$L$19</definedName>
    <definedName name="_xlnm.Print_Area" localSheetId="10">'3.(1)財源明細'!$A$1:$G$27</definedName>
    <definedName name="_xlnm.Print_Area" localSheetId="2">③投資及び出資金の明細!$A$1:$L$37</definedName>
    <definedName name="_xlnm.Print_Area" localSheetId="3">④基金の明細!$A$1:$I$19</definedName>
    <definedName name="_xlnm.Print_Area" localSheetId="8">⑤引当金明細表!$A$1:$H$9</definedName>
    <definedName name="_xlnm.Print_Area" localSheetId="4">⑤貸付金の明細!$A$1:$J$14</definedName>
    <definedName name="_xlnm.Print_Area" localSheetId="5">'⑥⑦長期延滞債権の明細、未収金の明細'!$A$1:$K$28</definedName>
    <definedName name="_xlnm.Print_Area" localSheetId="0">表紙!$A$1:$AC$41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0" l="1"/>
  <c r="F8" i="12" l="1"/>
  <c r="F7" i="12"/>
  <c r="F6" i="12"/>
  <c r="F8" i="10" l="1"/>
  <c r="F24" i="11" l="1"/>
  <c r="F21" i="11"/>
  <c r="F18" i="11"/>
  <c r="G10" i="12"/>
  <c r="E10" i="12"/>
  <c r="D10" i="12"/>
  <c r="F25" i="11" l="1"/>
  <c r="F26" i="11"/>
  <c r="C9" i="12"/>
  <c r="C10" i="12" s="1"/>
  <c r="F10" i="12"/>
</calcChain>
</file>

<file path=xl/sharedStrings.xml><?xml version="1.0" encoding="utf-8"?>
<sst xmlns="http://schemas.openxmlformats.org/spreadsheetml/2006/main" count="638" uniqueCount="333">
  <si>
    <t>福島県　西会津町</t>
    <rPh sb="0" eb="3">
      <t>フクシマケン</t>
    </rPh>
    <rPh sb="4" eb="8">
      <t>ニシアイヅマチ</t>
    </rPh>
    <phoneticPr fontId="3"/>
  </si>
  <si>
    <t>平成29年度</t>
    <phoneticPr fontId="3"/>
  </si>
  <si>
    <t>（１）資産項目の明細</t>
  </si>
  <si>
    <t>区分</t>
  </si>
  <si>
    <t>本年度末残高
（A)＋（B)-（C)
（D）</t>
  </si>
  <si>
    <t>本年度末
減価償却累計額
（E)</t>
  </si>
  <si>
    <t>差引本年度末残高
（D)－（E)
（G)</t>
  </si>
  <si>
    <t>②有形固定資産の行政目的別明細</t>
  </si>
  <si>
    <t>（単位：千円）</t>
  </si>
  <si>
    <t>教育</t>
  </si>
  <si>
    <t>福祉</t>
  </si>
  <si>
    <t>環境衛生</t>
  </si>
  <si>
    <t>産業振興</t>
  </si>
  <si>
    <t>消防</t>
  </si>
  <si>
    <t>総務</t>
  </si>
  <si>
    <t>合計</t>
  </si>
  <si>
    <t xml:space="preserve"> 事業用資産</t>
  </si>
  <si>
    <t>　　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</si>
  <si>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</si>
  <si>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</si>
  <si>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</si>
  <si>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</si>
  <si>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</si>
  <si>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</si>
  <si>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</si>
  <si>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</si>
  <si>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</si>
  <si>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 xml:space="preserve"> 物品</t>
  </si>
  <si>
    <t>①有形固定資産の明細</t>
    <phoneticPr fontId="3"/>
  </si>
  <si>
    <t>（単位：千円）</t>
    <rPh sb="1" eb="3">
      <t>タンイ</t>
    </rPh>
    <rPh sb="4" eb="6">
      <t>センエン</t>
    </rPh>
    <phoneticPr fontId="3"/>
  </si>
  <si>
    <t>前年度末残高
（A）</t>
    <phoneticPr fontId="3"/>
  </si>
  <si>
    <t>本年度増加額
（B）</t>
    <phoneticPr fontId="3"/>
  </si>
  <si>
    <t>本年度減少額
（C）</t>
    <phoneticPr fontId="3"/>
  </si>
  <si>
    <t>本年度償却額
（F)</t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</si>
  <si>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</si>
  <si>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</si>
  <si>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</si>
  <si>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</si>
  <si>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</si>
  <si>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</si>
  <si>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</si>
  <si>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</si>
  <si>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</si>
  <si>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</si>
  <si>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</si>
  <si>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13"/>
  </si>
  <si>
    <t>　　建物</t>
    <rPh sb="2" eb="4">
      <t>タテモノ</t>
    </rPh>
    <phoneticPr fontId="3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</si>
  <si>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</si>
  <si>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</si>
  <si>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生活インフラ・
国土保全</t>
    <phoneticPr fontId="3"/>
  </si>
  <si>
    <t>③投資及び出資金の明細</t>
  </si>
  <si>
    <t>時価単価
（円）
（B）</t>
  </si>
  <si>
    <t>取得単価
（円）
（D）</t>
  </si>
  <si>
    <t>東北電力(株)</t>
  </si>
  <si>
    <t>-</t>
  </si>
  <si>
    <t>(株)西会津町振興公社</t>
  </si>
  <si>
    <t>※株式会社以外の法人は資本金がないため、「資本金 （E)」以外についてご記載ください。
この場合、出資割合については、地方自治法施行令第140条の7の規定による割合を記載しま
す。</t>
  </si>
  <si>
    <t>野岩鉄道(株)</t>
  </si>
  <si>
    <t>会津鉄道(株)</t>
  </si>
  <si>
    <t>(株)福島県食肉流通センター</t>
  </si>
  <si>
    <t>(株)ラジオ福島</t>
  </si>
  <si>
    <t>会津電力（株）</t>
  </si>
  <si>
    <t>福島県信用保証協会</t>
  </si>
  <si>
    <t>福島県農業信用基金協会</t>
  </si>
  <si>
    <t>福島県土地改良基金</t>
  </si>
  <si>
    <t>(社)福島県林業協会</t>
  </si>
  <si>
    <t>(社)福島県肉用牛価格安定基金協会</t>
  </si>
  <si>
    <t>西会津町森林組合</t>
  </si>
  <si>
    <t>(社)福島県林業公社</t>
  </si>
  <si>
    <t>(財)福島県きのこ振興センター</t>
  </si>
  <si>
    <t>(財)福島県総合社会福祉基金</t>
  </si>
  <si>
    <t>(公社)福島県私学振興会</t>
  </si>
  <si>
    <t>(社)福島県総合緑化センター</t>
  </si>
  <si>
    <t>(財)福島県文化振興基金</t>
  </si>
  <si>
    <t>(財)砂防フロンティア整備推進機構</t>
  </si>
  <si>
    <t>あいづふるさと基金</t>
  </si>
  <si>
    <t>地方公営企業等金融機構出資金</t>
  </si>
  <si>
    <t>福島県産業振興センター</t>
  </si>
  <si>
    <t>市場価格のあるもの</t>
    <rPh sb="0" eb="2">
      <t>シジョウ</t>
    </rPh>
    <rPh sb="2" eb="4">
      <t>カカク</t>
    </rPh>
    <phoneticPr fontId="3"/>
  </si>
  <si>
    <t>銘柄名</t>
    <rPh sb="0" eb="2">
      <t>メイガラ</t>
    </rPh>
    <rPh sb="2" eb="3">
      <t>メイ</t>
    </rPh>
    <phoneticPr fontId="13"/>
  </si>
  <si>
    <t>株数・口数など
（株・口など）
（A）</t>
    <rPh sb="0" eb="2">
      <t>カブスウ</t>
    </rPh>
    <rPh sb="3" eb="4">
      <t>クチ</t>
    </rPh>
    <rPh sb="4" eb="5">
      <t>スウ</t>
    </rPh>
    <rPh sb="9" eb="10">
      <t>カブ</t>
    </rPh>
    <rPh sb="11" eb="12">
      <t>クチ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</si>
  <si>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3"/>
  </si>
  <si>
    <t>取得原価
（A）×（D)
（E)</t>
    <rPh sb="0" eb="2">
      <t>シュトク</t>
    </rPh>
    <rPh sb="2" eb="4">
      <t>ゲンカ</t>
    </rPh>
    <phoneticPr fontId="3"/>
  </si>
  <si>
    <t>評価差額
（C）-（E)
（F)</t>
    <rPh sb="0" eb="2">
      <t>ヒョウカ</t>
    </rPh>
    <rPh sb="2" eb="4">
      <t>サガク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</si>
  <si>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</si>
  <si>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3"/>
  </si>
  <si>
    <t>相手先名</t>
    <rPh sb="0" eb="3">
      <t>アイテサキ</t>
    </rPh>
    <rPh sb="3" eb="4">
      <t>メイ</t>
    </rPh>
    <phoneticPr fontId="1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</si>
  <si>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3"/>
  </si>
  <si>
    <t xml:space="preserve">
資産
（B)</t>
    <rPh sb="1" eb="3">
      <t>シサン</t>
    </rPh>
    <phoneticPr fontId="13"/>
  </si>
  <si>
    <t xml:space="preserve">
負債
（C)</t>
    <rPh sb="1" eb="3">
      <t>フサイ</t>
    </rPh>
    <phoneticPr fontId="13"/>
  </si>
  <si>
    <t>純資産額
（B）-（C)
（D)</t>
    <rPh sb="0" eb="3">
      <t>ジュンシサン</t>
    </rPh>
    <rPh sb="3" eb="4">
      <t>ガク</t>
    </rPh>
    <phoneticPr fontId="13"/>
  </si>
  <si>
    <t xml:space="preserve">
資本金
（E)</t>
    <rPh sb="1" eb="4">
      <t>シホンキン</t>
    </rPh>
    <phoneticPr fontId="13"/>
  </si>
  <si>
    <t>出資割合（％）
（A）/（E)
（F)</t>
    <rPh sb="0" eb="2">
      <t>シュッシ</t>
    </rPh>
    <rPh sb="2" eb="4">
      <t>ワリアイ</t>
    </rPh>
    <phoneticPr fontId="13"/>
  </si>
  <si>
    <t>実質価額
（D)×（F)
（G)</t>
    <rPh sb="0" eb="2">
      <t>ジッシツ</t>
    </rPh>
    <rPh sb="2" eb="4">
      <t>カガク</t>
    </rPh>
    <phoneticPr fontId="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</si>
  <si>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</si>
  <si>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3"/>
  </si>
  <si>
    <t xml:space="preserve">
出資金額
（A)</t>
    <rPh sb="1" eb="3">
      <t>シュッシ</t>
    </rPh>
    <rPh sb="3" eb="5">
      <t>キンガク</t>
    </rPh>
    <phoneticPr fontId="13"/>
  </si>
  <si>
    <t xml:space="preserve">
強制評価減
（H)</t>
    <rPh sb="1" eb="3">
      <t>キョウセイ</t>
    </rPh>
    <rPh sb="3" eb="5">
      <t>ヒョウカ</t>
    </rPh>
    <rPh sb="5" eb="6">
      <t>ゲン</t>
    </rPh>
    <phoneticPr fontId="3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</si>
  <si>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3"/>
  </si>
  <si>
    <t>財政調整基金</t>
  </si>
  <si>
    <t>庁舎整備基金</t>
  </si>
  <si>
    <t>ふるさと振興基金</t>
  </si>
  <si>
    <t>生きがい福祉基金</t>
  </si>
  <si>
    <t>小中学校交流基金</t>
  </si>
  <si>
    <t>土地開発基金</t>
  </si>
  <si>
    <t>生活援助貸付基金</t>
  </si>
  <si>
    <t>肉用牛特別導入事業基金</t>
  </si>
  <si>
    <t>高額療養費支払資金貸付基金</t>
  </si>
  <si>
    <t>東日本大震災振興基金</t>
  </si>
  <si>
    <t>新田正夫教育振興基金</t>
  </si>
  <si>
    <t>みんなで創る未来基金</t>
  </si>
  <si>
    <t>④基金の明細</t>
    <phoneticPr fontId="3"/>
  </si>
  <si>
    <t>種類</t>
    <rPh sb="0" eb="2">
      <t>シュルイ</t>
    </rPh>
    <phoneticPr fontId="13"/>
  </si>
  <si>
    <t>現金預金</t>
    <rPh sb="0" eb="2">
      <t>ゲンキン</t>
    </rPh>
    <rPh sb="2" eb="4">
      <t>ヨキン</t>
    </rPh>
    <phoneticPr fontId="13"/>
  </si>
  <si>
    <t>有価証券</t>
    <rPh sb="0" eb="2">
      <t>ユウカ</t>
    </rPh>
    <rPh sb="2" eb="4">
      <t>ショウケン</t>
    </rPh>
    <phoneticPr fontId="13"/>
  </si>
  <si>
    <t>土地</t>
    <rPh sb="0" eb="2">
      <t>トチ</t>
    </rPh>
    <phoneticPr fontId="13"/>
  </si>
  <si>
    <t>その他</t>
    <rPh sb="2" eb="3">
      <t>ホカ</t>
    </rPh>
    <phoneticPr fontId="1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</si>
  <si>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</si>
  <si>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3"/>
  </si>
  <si>
    <t/>
  </si>
  <si>
    <t>トータルケア修学資金</t>
  </si>
  <si>
    <t>西会津高校活性化対策修学資金</t>
  </si>
  <si>
    <t>⑤貸付金の明細</t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</si>
  <si>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13"/>
  </si>
  <si>
    <t>長期貸付金</t>
    <rPh sb="0" eb="2">
      <t>チョウキ</t>
    </rPh>
    <rPh sb="2" eb="5">
      <t>カシツケキン</t>
    </rPh>
    <phoneticPr fontId="13"/>
  </si>
  <si>
    <t>短期貸付金</t>
    <rPh sb="0" eb="2">
      <t>タンキ</t>
    </rPh>
    <rPh sb="2" eb="5">
      <t>カシツケキン</t>
    </rPh>
    <phoneticPr fontId="13"/>
  </si>
  <si>
    <t>（参考）
貸付金計</t>
    <rPh sb="1" eb="3">
      <t>サンコウ</t>
    </rPh>
    <rPh sb="5" eb="8">
      <t>カシツケキン</t>
    </rPh>
    <rPh sb="8" eb="9">
      <t>ケイ</t>
    </rPh>
    <phoneticPr fontId="1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</si>
  <si>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</si>
  <si>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</si>
  <si>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</si>
  <si>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</si>
  <si>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</si>
  <si>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地方三公社</t>
    <rPh sb="0" eb="2">
      <t>チホウ</t>
    </rPh>
    <rPh sb="2" eb="5">
      <t>サンコウシャ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</si>
  <si>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</si>
  <si>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その他の貸付金</t>
    <rPh sb="2" eb="3">
      <t>タ</t>
    </rPh>
    <rPh sb="4" eb="7">
      <t>カシツケキン</t>
    </rPh>
    <phoneticPr fontId="3"/>
  </si>
  <si>
    <t>※（参考）貸付金計には、⑥長期延滞債権の明細及び⑦未収金の明細に記載されているものも含まれます。</t>
    <rPh sb="2" eb="4">
      <t>サンコウ</t>
    </rPh>
    <rPh sb="5" eb="7">
      <t>カシツケ</t>
    </rPh>
    <rPh sb="7" eb="8">
      <t>キン</t>
    </rPh>
    <rPh sb="8" eb="9">
      <t>ケイ</t>
    </rPh>
    <rPh sb="13" eb="15">
      <t>チョウキ</t>
    </rPh>
    <rPh sb="15" eb="17">
      <t>エンタイ</t>
    </rPh>
    <rPh sb="17" eb="19">
      <t>サイケン</t>
    </rPh>
    <rPh sb="20" eb="22">
      <t>メイサイ</t>
    </rPh>
    <rPh sb="22" eb="23">
      <t>オヨ</t>
    </rPh>
    <rPh sb="25" eb="28">
      <t>ミシュウキン</t>
    </rPh>
    <rPh sb="29" eb="31">
      <t>メイサイ</t>
    </rPh>
    <rPh sb="32" eb="34">
      <t>キサイ</t>
    </rPh>
    <rPh sb="42" eb="43">
      <t>フク</t>
    </rPh>
    <phoneticPr fontId="3"/>
  </si>
  <si>
    <t>町民税(個人)</t>
  </si>
  <si>
    <t>町民税(法人)</t>
  </si>
  <si>
    <t>固定資産税</t>
  </si>
  <si>
    <t>軽自動車税</t>
  </si>
  <si>
    <t>保育所運営費負担金</t>
  </si>
  <si>
    <t>認定こども園保育負担金</t>
  </si>
  <si>
    <t>ケーブルテレビ使用料</t>
  </si>
  <si>
    <t>インターネット使用料</t>
  </si>
  <si>
    <t>へき地保育所使用料</t>
  </si>
  <si>
    <t>町営住宅 使用料</t>
  </si>
  <si>
    <t>町営住宅使用料（定住促進住宅）</t>
  </si>
  <si>
    <t>住宅駐車場使用料</t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</si>
  <si>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</si>
  <si>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⑦未収金の明細</t>
    <rPh sb="1" eb="4">
      <t>ミシュウキン</t>
    </rPh>
    <rPh sb="5" eb="7">
      <t>メイサイ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</si>
  <si>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</si>
  <si>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3"/>
  </si>
  <si>
    <t>【貸付金】</t>
    <rPh sb="1" eb="4">
      <t>カシツケキン</t>
    </rPh>
    <phoneticPr fontId="13"/>
  </si>
  <si>
    <t>第三セクター等</t>
    <rPh sb="0" eb="1">
      <t>ダイ</t>
    </rPh>
    <rPh sb="1" eb="2">
      <t>サン</t>
    </rPh>
    <rPh sb="6" eb="7">
      <t>ナド</t>
    </rPh>
    <phoneticPr fontId="13"/>
  </si>
  <si>
    <t>小計</t>
    <rPh sb="0" eb="2">
      <t>ショウケイ</t>
    </rPh>
    <phoneticPr fontId="3"/>
  </si>
  <si>
    <t>【未収金】</t>
    <rPh sb="1" eb="4">
      <t>ミシュウキン</t>
    </rPh>
    <phoneticPr fontId="13"/>
  </si>
  <si>
    <t>税等未収金</t>
    <rPh sb="0" eb="1">
      <t>ゼイ</t>
    </rPh>
    <rPh sb="1" eb="2">
      <t>ナド</t>
    </rPh>
    <rPh sb="2" eb="5">
      <t>ミシュウキン</t>
    </rPh>
    <phoneticPr fontId="3"/>
  </si>
  <si>
    <t>その他の未収金</t>
    <rPh sb="2" eb="3">
      <t>タ</t>
    </rPh>
    <rPh sb="4" eb="7">
      <t>ミシュウキン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</si>
  <si>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</si>
  <si>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3"/>
  </si>
  <si>
    <t>地方債残高</t>
    <rPh sb="0" eb="3">
      <t>チホウサイ</t>
    </rPh>
    <rPh sb="3" eb="5">
      <t>ザンダカ</t>
    </rPh>
    <phoneticPr fontId="17"/>
  </si>
  <si>
    <t>政府資金</t>
    <rPh sb="0" eb="2">
      <t>セイフ</t>
    </rPh>
    <rPh sb="2" eb="4">
      <t>シキン</t>
    </rPh>
    <phoneticPr fontId="1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</si>
  <si>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7"/>
  </si>
  <si>
    <t>市中銀行</t>
    <rPh sb="0" eb="2">
      <t>シチュウ</t>
    </rPh>
    <rPh sb="2" eb="4">
      <t>ギンコウ</t>
    </rPh>
    <phoneticPr fontId="17"/>
  </si>
  <si>
    <t>その他の
金融機関</t>
    <rPh sb="2" eb="3">
      <t>タ</t>
    </rPh>
    <rPh sb="5" eb="7">
      <t>キンユウ</t>
    </rPh>
    <rPh sb="7" eb="9">
      <t>キカン</t>
    </rPh>
    <phoneticPr fontId="17"/>
  </si>
  <si>
    <t>市場公募債</t>
    <rPh sb="0" eb="2">
      <t>シジョウ</t>
    </rPh>
    <rPh sb="2" eb="5">
      <t>コウボサイ</t>
    </rPh>
    <phoneticPr fontId="17"/>
  </si>
  <si>
    <t>その他</t>
    <rPh sb="2" eb="3">
      <t>タ</t>
    </rPh>
    <phoneticPr fontId="17"/>
  </si>
  <si>
    <t>うち1年内償還予定</t>
    <rPh sb="3" eb="5">
      <t>ネンナイ</t>
    </rPh>
    <rPh sb="5" eb="7">
      <t>ショウカン</t>
    </rPh>
    <rPh sb="7" eb="9">
      <t>ヨテイ</t>
    </rPh>
    <phoneticPr fontId="13"/>
  </si>
  <si>
    <t>うち共同発行債</t>
    <rPh sb="2" eb="4">
      <t>キョウドウ</t>
    </rPh>
    <rPh sb="4" eb="6">
      <t>ハッコウ</t>
    </rPh>
    <rPh sb="6" eb="7">
      <t>サイ</t>
    </rPh>
    <phoneticPr fontId="13"/>
  </si>
  <si>
    <t>うち住民公募債</t>
    <rPh sb="2" eb="4">
      <t>ジュウミン</t>
    </rPh>
    <rPh sb="4" eb="7">
      <t>コウボサイ</t>
    </rPh>
    <phoneticPr fontId="1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</si>
  <si>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</si>
  <si>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</si>
  <si>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</si>
  <si>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</si>
  <si>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</si>
  <si>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</si>
  <si>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　　その他</t>
    <rPh sb="4" eb="5">
      <t>ホカ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</si>
  <si>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</si>
  <si>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8"/>
  </si>
  <si>
    <t>　　減税補てん債</t>
    <rPh sb="2" eb="4">
      <t>ゲンゼイ</t>
    </rPh>
    <rPh sb="4" eb="5">
      <t>ホ</t>
    </rPh>
    <rPh sb="7" eb="8">
      <t>サイ</t>
    </rPh>
    <phoneticPr fontId="18"/>
  </si>
  <si>
    <t>　　退職手当債</t>
    <rPh sb="2" eb="4">
      <t>タイショク</t>
    </rPh>
    <rPh sb="4" eb="6">
      <t>テアテ</t>
    </rPh>
    <rPh sb="6" eb="7">
      <t>サイ</t>
    </rPh>
    <phoneticPr fontId="18"/>
  </si>
  <si>
    <t>　　その他</t>
    <rPh sb="4" eb="5">
      <t>タ</t>
    </rPh>
    <phoneticPr fontId="18"/>
  </si>
  <si>
    <t>合計</t>
    <rPh sb="0" eb="2">
      <t>ゴウケイ</t>
    </rPh>
    <phoneticPr fontId="3"/>
  </si>
  <si>
    <t>※特定の契約条項とは、特定の条件に合致した場合に支払金利が上昇する場合等をいいま
す。</t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</si>
  <si>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3"/>
  </si>
  <si>
    <t>1.5％以下</t>
    <rPh sb="4" eb="6">
      <t>イカ</t>
    </rPh>
    <phoneticPr fontId="17"/>
  </si>
  <si>
    <t>1.5％超
2.0％以下</t>
    <rPh sb="4" eb="5">
      <t>チョウ</t>
    </rPh>
    <rPh sb="10" eb="12">
      <t>イカ</t>
    </rPh>
    <phoneticPr fontId="17"/>
  </si>
  <si>
    <t>2.0％超
2.5％以下</t>
    <rPh sb="4" eb="5">
      <t>チョウ</t>
    </rPh>
    <rPh sb="10" eb="12">
      <t>イカ</t>
    </rPh>
    <phoneticPr fontId="17"/>
  </si>
  <si>
    <t>2.5％超
3.0％以下</t>
    <rPh sb="4" eb="5">
      <t>チョウ</t>
    </rPh>
    <rPh sb="10" eb="12">
      <t>イカ</t>
    </rPh>
    <phoneticPr fontId="17"/>
  </si>
  <si>
    <t>3.0％超
3.5％以下</t>
    <rPh sb="4" eb="5">
      <t>チョウ</t>
    </rPh>
    <rPh sb="10" eb="12">
      <t>イカ</t>
    </rPh>
    <phoneticPr fontId="17"/>
  </si>
  <si>
    <t>3.5％超
4.0％以下</t>
    <rPh sb="4" eb="5">
      <t>チョウ</t>
    </rPh>
    <rPh sb="10" eb="12">
      <t>イカ</t>
    </rPh>
    <phoneticPr fontId="17"/>
  </si>
  <si>
    <t>4.0％超</t>
    <rPh sb="4" eb="5">
      <t>チョウ</t>
    </rPh>
    <phoneticPr fontId="1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</si>
  <si>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</si>
  <si>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3"/>
  </si>
  <si>
    <t>１年以内</t>
    <rPh sb="1" eb="2">
      <t>ネン</t>
    </rPh>
    <rPh sb="2" eb="4">
      <t>イナイ</t>
    </rPh>
    <phoneticPr fontId="1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</si>
  <si>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</si>
  <si>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</si>
  <si>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</si>
  <si>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</si>
  <si>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</si>
  <si>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</si>
  <si>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3"/>
  </si>
  <si>
    <t>20年超</t>
    <rPh sb="2" eb="3">
      <t>ネン</t>
    </rPh>
    <rPh sb="3" eb="4">
      <t>チョウ</t>
    </rPh>
    <phoneticPr fontId="1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</si>
  <si>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</si>
  <si>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7"/>
  </si>
  <si>
    <t>契約条項の概要</t>
    <rPh sb="0" eb="2">
      <t>ケイヤク</t>
    </rPh>
    <rPh sb="2" eb="4">
      <t>ジョウコウ</t>
    </rPh>
    <rPh sb="5" eb="7">
      <t>ガイヨウ</t>
    </rPh>
    <phoneticPr fontId="17"/>
  </si>
  <si>
    <t>-</t>
    <phoneticPr fontId="3"/>
  </si>
  <si>
    <t>該当なし</t>
    <rPh sb="0" eb="2">
      <t>ガイトウ</t>
    </rPh>
    <phoneticPr fontId="3"/>
  </si>
  <si>
    <t>⑤引当金の明細</t>
    <rPh sb="1" eb="4">
      <t>ヒキアテキン</t>
    </rPh>
    <rPh sb="5" eb="7">
      <t>メイサイ</t>
    </rPh>
    <phoneticPr fontId="3"/>
  </si>
  <si>
    <t>区分</t>
    <rPh sb="0" eb="2">
      <t>クブン</t>
    </rPh>
    <phoneticPr fontId="13"/>
  </si>
  <si>
    <t>前年度末残高</t>
    <rPh sb="0" eb="3">
      <t>ゼンネンド</t>
    </rPh>
    <rPh sb="3" eb="4">
      <t>マツ</t>
    </rPh>
    <rPh sb="4" eb="6">
      <t>ザンダカ</t>
    </rPh>
    <phoneticPr fontId="13"/>
  </si>
  <si>
    <t>本年度増加額</t>
    <rPh sb="0" eb="3">
      <t>ホンネンド</t>
    </rPh>
    <rPh sb="3" eb="5">
      <t>ゾウカ</t>
    </rPh>
    <rPh sb="5" eb="6">
      <t>ガク</t>
    </rPh>
    <phoneticPr fontId="13"/>
  </si>
  <si>
    <t>本年度減少額</t>
    <rPh sb="0" eb="3">
      <t>ホンネンド</t>
    </rPh>
    <rPh sb="3" eb="6">
      <t>ゲンショウガク</t>
    </rPh>
    <phoneticPr fontId="13"/>
  </si>
  <si>
    <t>本年度末残高</t>
    <rPh sb="0" eb="3">
      <t>ホンネンド</t>
    </rPh>
    <rPh sb="3" eb="4">
      <t>マツ</t>
    </rPh>
    <rPh sb="4" eb="6">
      <t>ザンダカ</t>
    </rPh>
    <phoneticPr fontId="1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</si>
  <si>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</si>
  <si>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</si>
  <si>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</si>
  <si>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</si>
  <si>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</si>
  <si>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２．行政コスト計算書の内容に関する明細</t>
  </si>
  <si>
    <t>（１）補助金等の明細</t>
    <rPh sb="3" eb="7">
      <t>ホジョキンナド</t>
    </rPh>
    <rPh sb="8" eb="10">
      <t>メイサイ</t>
    </rPh>
    <phoneticPr fontId="3"/>
  </si>
  <si>
    <t>区分</t>
    <rPh sb="0" eb="2">
      <t>クブン</t>
    </rPh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</si>
  <si>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</si>
  <si>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</si>
  <si>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金額</t>
    <rPh sb="0" eb="2">
      <t>キンガク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</si>
  <si>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</si>
  <si>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</si>
  <si>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計</t>
    <rPh sb="0" eb="1">
      <t>ケイ</t>
    </rPh>
    <phoneticPr fontId="13"/>
  </si>
  <si>
    <t>その他の補助金等</t>
    <rPh sb="2" eb="3">
      <t>タ</t>
    </rPh>
    <rPh sb="4" eb="7">
      <t>ホジョキン</t>
    </rPh>
    <rPh sb="7" eb="8">
      <t>ナド</t>
    </rPh>
    <phoneticPr fontId="3"/>
  </si>
  <si>
    <t>３．純資産変動計算書の内容に関する明細</t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</si>
  <si>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</si>
  <si>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13"/>
  </si>
  <si>
    <t>財源の内容</t>
    <rPh sb="0" eb="2">
      <t>ザイゲン</t>
    </rPh>
    <rPh sb="3" eb="5">
      <t>ナイヨウ</t>
    </rPh>
    <phoneticPr fontId="13"/>
  </si>
  <si>
    <t>金額</t>
    <rPh sb="0" eb="2">
      <t>キンガク</t>
    </rPh>
    <phoneticPr fontId="13"/>
  </si>
  <si>
    <t>一般会計</t>
    <rPh sb="0" eb="2">
      <t>イッパン</t>
    </rPh>
    <rPh sb="2" eb="4">
      <t>カイケイ</t>
    </rPh>
    <phoneticPr fontId="13"/>
  </si>
  <si>
    <t>税収等</t>
    <rPh sb="0" eb="2">
      <t>ゼイシュウ</t>
    </rPh>
    <rPh sb="2" eb="3">
      <t>ナド</t>
    </rPh>
    <phoneticPr fontId="13"/>
  </si>
  <si>
    <t>地方譲与税</t>
    <rPh sb="0" eb="2">
      <t>チホウ</t>
    </rPh>
    <rPh sb="2" eb="4">
      <t>ジョウヨ</t>
    </rPh>
    <rPh sb="4" eb="5">
      <t>ゼイ</t>
    </rPh>
    <phoneticPr fontId="13"/>
  </si>
  <si>
    <t>利子割交付金</t>
    <rPh sb="0" eb="2">
      <t>リシ</t>
    </rPh>
    <rPh sb="2" eb="3">
      <t>ワリ</t>
    </rPh>
    <rPh sb="3" eb="6">
      <t>コウフキン</t>
    </rPh>
    <phoneticPr fontId="13"/>
  </si>
  <si>
    <t>配当割交付金</t>
    <rPh sb="0" eb="2">
      <t>ハイトウ</t>
    </rPh>
    <rPh sb="2" eb="3">
      <t>ワリ</t>
    </rPh>
    <rPh sb="3" eb="6">
      <t>コウフキン</t>
    </rPh>
    <phoneticPr fontId="1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</si>
  <si>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3"/>
  </si>
  <si>
    <t>地方消費税交付金</t>
    <rPh sb="0" eb="2">
      <t>チホウ</t>
    </rPh>
    <rPh sb="2" eb="5">
      <t>ショウヒゼイ</t>
    </rPh>
    <rPh sb="5" eb="8">
      <t>コウフキン</t>
    </rPh>
    <phoneticPr fontId="1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</si>
  <si>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3"/>
  </si>
  <si>
    <t>地方特例交付金</t>
    <rPh sb="0" eb="2">
      <t>チホウ</t>
    </rPh>
    <rPh sb="2" eb="4">
      <t>トクレイ</t>
    </rPh>
    <rPh sb="4" eb="7">
      <t>コウフキン</t>
    </rPh>
    <phoneticPr fontId="13"/>
  </si>
  <si>
    <t>地方交付税</t>
    <rPh sb="0" eb="2">
      <t>チホウ</t>
    </rPh>
    <rPh sb="2" eb="5">
      <t>コウフゼイ</t>
    </rPh>
    <phoneticPr fontId="1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</si>
  <si>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3"/>
  </si>
  <si>
    <t>分担金及び負担金</t>
    <rPh sb="0" eb="3">
      <t>ブンタンキン</t>
    </rPh>
    <rPh sb="3" eb="4">
      <t>オヨ</t>
    </rPh>
    <rPh sb="5" eb="8">
      <t>フタンキン</t>
    </rPh>
    <phoneticPr fontId="13"/>
  </si>
  <si>
    <t>寄付金</t>
    <rPh sb="0" eb="3">
      <t>キフキン</t>
    </rPh>
    <phoneticPr fontId="1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</si>
  <si>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3"/>
  </si>
  <si>
    <t>小計</t>
    <rPh sb="0" eb="2">
      <t>ショウケイ</t>
    </rPh>
    <phoneticPr fontId="1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</si>
  <si>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3"/>
  </si>
  <si>
    <t>資本的
補助金</t>
    <rPh sb="0" eb="3">
      <t>シホンテキ</t>
    </rPh>
    <rPh sb="4" eb="7">
      <t>ホジョキン</t>
    </rPh>
    <phoneticPr fontId="3"/>
  </si>
  <si>
    <t>国庫支出金</t>
    <rPh sb="0" eb="2">
      <t>コッコ</t>
    </rPh>
    <rPh sb="2" eb="5">
      <t>シシュツキン</t>
    </rPh>
    <phoneticPr fontId="13"/>
  </si>
  <si>
    <t>都道府県等支出金</t>
    <rPh sb="0" eb="4">
      <t>トドウフケン</t>
    </rPh>
    <rPh sb="4" eb="5">
      <t>ナド</t>
    </rPh>
    <rPh sb="5" eb="8">
      <t>シシュツキン</t>
    </rPh>
    <phoneticPr fontId="13"/>
  </si>
  <si>
    <t>計</t>
    <rPh sb="0" eb="1">
      <t>ケイ</t>
    </rPh>
    <phoneticPr fontId="3"/>
  </si>
  <si>
    <t>経常的
補助金</t>
    <rPh sb="0" eb="3">
      <t>ケイジョウテキ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</si>
  <si>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</si>
  <si>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</si>
  <si>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</si>
  <si>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地方債</t>
    <rPh sb="0" eb="3">
      <t>チホウサイ</t>
    </rPh>
    <phoneticPr fontId="3"/>
  </si>
  <si>
    <t>税収等</t>
    <rPh sb="0" eb="3">
      <t>ゼイシュウナド</t>
    </rPh>
    <phoneticPr fontId="3"/>
  </si>
  <si>
    <t>その他</t>
    <rPh sb="2" eb="3">
      <t>ホカ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</si>
  <si>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</si>
  <si>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</si>
  <si>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</si>
  <si>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４．資金収支計算書の内容に関する明細</t>
  </si>
  <si>
    <t>現金</t>
  </si>
  <si>
    <t>要求払預金</t>
  </si>
  <si>
    <t>短期投資</t>
  </si>
  <si>
    <t>（１）資金の明細</t>
    <rPh sb="3" eb="5">
      <t>シキン</t>
    </rPh>
    <rPh sb="6" eb="8">
      <t>メイサイ</t>
    </rPh>
    <phoneticPr fontId="3"/>
  </si>
  <si>
    <t>一般会計等財務書類附属明細書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3"/>
  </si>
  <si>
    <t>地方税</t>
    <rPh sb="0" eb="3">
      <t>チホウゼイ</t>
    </rPh>
    <phoneticPr fontId="13"/>
  </si>
  <si>
    <t>簡易水道施設整備事業補助金</t>
  </si>
  <si>
    <t>簡易水道施設整備に係る補助</t>
    <rPh sb="0" eb="2">
      <t>カンイ</t>
    </rPh>
    <rPh sb="2" eb="4">
      <t>スイドウ</t>
    </rPh>
    <rPh sb="4" eb="6">
      <t>シセツ</t>
    </rPh>
    <rPh sb="6" eb="8">
      <t>セイビ</t>
    </rPh>
    <rPh sb="9" eb="10">
      <t>カカ</t>
    </rPh>
    <rPh sb="11" eb="13">
      <t>ホジョ</t>
    </rPh>
    <phoneticPr fontId="2"/>
  </si>
  <si>
    <t>屋敷簡易水道組合</t>
  </si>
  <si>
    <t>県営事業負担金（急傾斜地崩壊対策事業）</t>
  </si>
  <si>
    <t>福島県喜多方建設事務所</t>
  </si>
  <si>
    <t>急傾斜地崩壊対策に対する負担金</t>
    <rPh sb="0" eb="3">
      <t>キュウケイシャ</t>
    </rPh>
    <rPh sb="3" eb="4">
      <t>チ</t>
    </rPh>
    <rPh sb="4" eb="6">
      <t>ホウカイ</t>
    </rPh>
    <rPh sb="6" eb="8">
      <t>タイサク</t>
    </rPh>
    <rPh sb="9" eb="10">
      <t>タイ</t>
    </rPh>
    <rPh sb="12" eb="15">
      <t>フタンキン</t>
    </rPh>
    <phoneticPr fontId="2"/>
  </si>
  <si>
    <t>上安座水道利用組合</t>
    <rPh sb="0" eb="1">
      <t>ウエ</t>
    </rPh>
    <phoneticPr fontId="13"/>
  </si>
  <si>
    <t>喜多方地方広域市町村圏組合消防費負担金</t>
  </si>
  <si>
    <t>喜多方地方広域市町村圏組合</t>
  </si>
  <si>
    <t>消防費に係る負担金</t>
    <rPh sb="0" eb="2">
      <t>ショウボウ</t>
    </rPh>
    <rPh sb="2" eb="3">
      <t>ヒ</t>
    </rPh>
    <rPh sb="4" eb="5">
      <t>カカ</t>
    </rPh>
    <rPh sb="6" eb="9">
      <t>フタンキン</t>
    </rPh>
    <phoneticPr fontId="13"/>
  </si>
  <si>
    <t>後期高齢者医療費療養給付費負担金</t>
  </si>
  <si>
    <t>福島県後期高齢者医療広域連合</t>
  </si>
  <si>
    <t>後期高齢者医療給付費に係る負担金</t>
    <rPh sb="0" eb="2">
      <t>コウキ</t>
    </rPh>
    <rPh sb="2" eb="5">
      <t>コウレイシャ</t>
    </rPh>
    <rPh sb="5" eb="7">
      <t>イリョウ</t>
    </rPh>
    <rPh sb="7" eb="9">
      <t>キュウフ</t>
    </rPh>
    <rPh sb="9" eb="10">
      <t>ヒ</t>
    </rPh>
    <rPh sb="11" eb="12">
      <t>カカ</t>
    </rPh>
    <rPh sb="13" eb="16">
      <t>フタンキン</t>
    </rPh>
    <phoneticPr fontId="13"/>
  </si>
  <si>
    <t>福島県市町村総合事務組合</t>
  </si>
  <si>
    <t>中山間地域等直接支払事業交付金</t>
  </si>
  <si>
    <t>集落協定、個人協定</t>
    <rPh sb="0" eb="2">
      <t>シュウラク</t>
    </rPh>
    <rPh sb="2" eb="4">
      <t>キョウテイ</t>
    </rPh>
    <rPh sb="5" eb="7">
      <t>コジン</t>
    </rPh>
    <rPh sb="7" eb="9">
      <t>キョウテイ</t>
    </rPh>
    <phoneticPr fontId="19"/>
  </si>
  <si>
    <t>中山間集落協定、個人協定への交付金</t>
    <rPh sb="0" eb="3">
      <t>チュウサンカン</t>
    </rPh>
    <rPh sb="3" eb="5">
      <t>シュウラク</t>
    </rPh>
    <rPh sb="5" eb="7">
      <t>キョウテイ</t>
    </rPh>
    <rPh sb="8" eb="10">
      <t>コジン</t>
    </rPh>
    <rPh sb="10" eb="12">
      <t>キョウテイ</t>
    </rPh>
    <rPh sb="14" eb="17">
      <t>コウフキン</t>
    </rPh>
    <phoneticPr fontId="13"/>
  </si>
  <si>
    <t>喜多方地方広域市町村圏組合斎場費負担金</t>
  </si>
  <si>
    <t>斎場費に係る負担金</t>
    <rPh sb="0" eb="2">
      <t>サイジョウ</t>
    </rPh>
    <rPh sb="2" eb="3">
      <t>ヒ</t>
    </rPh>
    <rPh sb="4" eb="5">
      <t>カカ</t>
    </rPh>
    <rPh sb="6" eb="9">
      <t>フタンキン</t>
    </rPh>
    <phoneticPr fontId="13"/>
  </si>
  <si>
    <t>多面的機能支払交付金</t>
  </si>
  <si>
    <t>水・土・里環境委員会に対する交付金</t>
    <rPh sb="11" eb="12">
      <t>タイ</t>
    </rPh>
    <rPh sb="14" eb="17">
      <t>コウフキン</t>
    </rPh>
    <phoneticPr fontId="13"/>
  </si>
  <si>
    <t>にしあいづ水・土・里環境委員会</t>
    <phoneticPr fontId="13"/>
  </si>
  <si>
    <t>喜多方地方広域市町村圏組合ごみ処理費負担金</t>
    <phoneticPr fontId="13"/>
  </si>
  <si>
    <t>ごみ処理費に係る負担金</t>
    <rPh sb="6" eb="7">
      <t>カカ</t>
    </rPh>
    <phoneticPr fontId="13"/>
  </si>
  <si>
    <t>喜多方地方広域市町村圏組合し尿処理費負担金</t>
    <phoneticPr fontId="13"/>
  </si>
  <si>
    <t>し尿処理費に係る負担金</t>
    <rPh sb="6" eb="7">
      <t>カカ</t>
    </rPh>
    <phoneticPr fontId="13"/>
  </si>
  <si>
    <t>総務費に係る負担金</t>
    <rPh sb="4" eb="5">
      <t>カカ</t>
    </rPh>
    <phoneticPr fontId="13"/>
  </si>
  <si>
    <t>喜多方地方広域市町村圏組合総務費負担金</t>
    <phoneticPr fontId="13"/>
  </si>
  <si>
    <t>にしあいづ観光交流協会補助金</t>
    <phoneticPr fontId="13"/>
  </si>
  <si>
    <t>にしあいづ観光交流協会</t>
    <phoneticPr fontId="13"/>
  </si>
  <si>
    <t>にしあいづ観光交流協会に係る補助金</t>
    <rPh sb="12" eb="13">
      <t>カカ</t>
    </rPh>
    <phoneticPr fontId="13"/>
  </si>
  <si>
    <t>喜多方地方広域市町村圏組合埋立処分費負担金</t>
    <phoneticPr fontId="13"/>
  </si>
  <si>
    <t>埋立処分費に係る負担金</t>
    <rPh sb="6" eb="7">
      <t>カカ</t>
    </rPh>
    <phoneticPr fontId="13"/>
  </si>
  <si>
    <t>消防補償等公務災害補償等負担金</t>
    <rPh sb="0" eb="2">
      <t>ショウボウ</t>
    </rPh>
    <rPh sb="2" eb="4">
      <t>ホショウ</t>
    </rPh>
    <rPh sb="4" eb="5">
      <t>トウ</t>
    </rPh>
    <phoneticPr fontId="13"/>
  </si>
  <si>
    <t>消防団に係る公務災害等補償の負担金</t>
    <rPh sb="0" eb="3">
      <t>ショウボウダン</t>
    </rPh>
    <rPh sb="4" eb="5">
      <t>カカ</t>
    </rPh>
    <rPh sb="6" eb="8">
      <t>コウム</t>
    </rPh>
    <rPh sb="8" eb="10">
      <t>サイガイ</t>
    </rPh>
    <rPh sb="10" eb="11">
      <t>トウ</t>
    </rPh>
    <rPh sb="11" eb="13">
      <t>ホショウ</t>
    </rPh>
    <rPh sb="14" eb="17">
      <t>フタンキン</t>
    </rPh>
    <phoneticPr fontId="13"/>
  </si>
  <si>
    <t>臨時福祉給付金の給付</t>
    <rPh sb="0" eb="2">
      <t>リンジ</t>
    </rPh>
    <rPh sb="2" eb="4">
      <t>フクシ</t>
    </rPh>
    <rPh sb="4" eb="7">
      <t>キュウフキン</t>
    </rPh>
    <rPh sb="8" eb="10">
      <t>キュウフ</t>
    </rPh>
    <phoneticPr fontId="13"/>
  </si>
  <si>
    <t>個人</t>
    <rPh sb="0" eb="2">
      <t>コジン</t>
    </rPh>
    <phoneticPr fontId="19"/>
  </si>
  <si>
    <t>臨時福祉給付金（経済対策分）</t>
  </si>
  <si>
    <t>喜多方地方広域市町村圏組合粗大ごみ処理費負担金</t>
    <phoneticPr fontId="13"/>
  </si>
  <si>
    <t>粗大ごみ処理費に係る負担金</t>
    <rPh sb="8" eb="9">
      <t>カカ</t>
    </rPh>
    <phoneticPr fontId="13"/>
  </si>
  <si>
    <t>町文化と産業祭負担金</t>
    <phoneticPr fontId="13"/>
  </si>
  <si>
    <t>西会津町ふるさと振興推進委員会</t>
  </si>
  <si>
    <t>町文化と産業祭に係る負担金</t>
    <rPh sb="8" eb="9">
      <t>カカ</t>
    </rPh>
    <phoneticPr fontId="13"/>
  </si>
  <si>
    <t>社会福祉専門員等設置費補助金</t>
    <phoneticPr fontId="13"/>
  </si>
  <si>
    <t>社会福祉法人　西会津町社会福祉協議会</t>
  </si>
  <si>
    <t>社会福祉専門員設置等に係る補助金</t>
    <rPh sb="0" eb="2">
      <t>シャカイ</t>
    </rPh>
    <rPh sb="2" eb="4">
      <t>フクシ</t>
    </rPh>
    <rPh sb="4" eb="7">
      <t>センモンイン</t>
    </rPh>
    <rPh sb="7" eb="9">
      <t>セッチ</t>
    </rPh>
    <rPh sb="9" eb="10">
      <t>トウ</t>
    </rPh>
    <rPh sb="11" eb="12">
      <t>カカ</t>
    </rPh>
    <rPh sb="13" eb="16">
      <t>ホジョキン</t>
    </rPh>
    <phoneticPr fontId="13"/>
  </si>
  <si>
    <t>町商工会育成補助金</t>
    <rPh sb="0" eb="1">
      <t>マチ</t>
    </rPh>
    <rPh sb="1" eb="4">
      <t>ショウコウカイ</t>
    </rPh>
    <rPh sb="4" eb="6">
      <t>イクセイ</t>
    </rPh>
    <rPh sb="6" eb="9">
      <t>ホジョキン</t>
    </rPh>
    <phoneticPr fontId="13"/>
  </si>
  <si>
    <t>西会津町商工会</t>
    <rPh sb="4" eb="7">
      <t>ショウコウカイ</t>
    </rPh>
    <phoneticPr fontId="13"/>
  </si>
  <si>
    <t>町商工会に対する補助金</t>
    <rPh sb="0" eb="1">
      <t>マチ</t>
    </rPh>
    <rPh sb="1" eb="4">
      <t>ショウコウカイ</t>
    </rPh>
    <rPh sb="5" eb="6">
      <t>タイ</t>
    </rPh>
    <rPh sb="8" eb="11">
      <t>ホジョキン</t>
    </rPh>
    <phoneticPr fontId="13"/>
  </si>
  <si>
    <t>環境保全型農業直接支援対策交付金</t>
  </si>
  <si>
    <t>西会津環境保全型農業推進連絡会</t>
    <phoneticPr fontId="13"/>
  </si>
  <si>
    <t>推進連絡会に対する交付金</t>
    <rPh sb="6" eb="7">
      <t>タイ</t>
    </rPh>
    <rPh sb="9" eb="12">
      <t>コウフキン</t>
    </rPh>
    <phoneticPr fontId="13"/>
  </si>
  <si>
    <t>園芸ハウス復旧補助金</t>
    <rPh sb="0" eb="2">
      <t>エンゲイ</t>
    </rPh>
    <rPh sb="5" eb="7">
      <t>フッキュウ</t>
    </rPh>
    <rPh sb="7" eb="10">
      <t>ホジョキン</t>
    </rPh>
    <phoneticPr fontId="13"/>
  </si>
  <si>
    <t>西会津雪害被害組合</t>
    <rPh sb="0" eb="3">
      <t>ニシアイヅ</t>
    </rPh>
    <rPh sb="3" eb="5">
      <t>セツガイ</t>
    </rPh>
    <rPh sb="5" eb="7">
      <t>ヒガイ</t>
    </rPh>
    <rPh sb="7" eb="9">
      <t>クミアイ</t>
    </rPh>
    <phoneticPr fontId="13"/>
  </si>
  <si>
    <t>雪害園芸ハウス復旧に係る補助金</t>
    <rPh sb="0" eb="2">
      <t>セツガイ</t>
    </rPh>
    <rPh sb="2" eb="4">
      <t>エンゲイ</t>
    </rPh>
    <rPh sb="7" eb="9">
      <t>フッキュウ</t>
    </rPh>
    <rPh sb="10" eb="11">
      <t>カカ</t>
    </rPh>
    <rPh sb="12" eb="15">
      <t>ホジョキン</t>
    </rPh>
    <phoneticPr fontId="13"/>
  </si>
  <si>
    <t>青年就農給付金事業補助金</t>
  </si>
  <si>
    <t>青年就農者に係る給付補助金</t>
    <rPh sb="0" eb="2">
      <t>セイネン</t>
    </rPh>
    <rPh sb="2" eb="4">
      <t>シュウノウ</t>
    </rPh>
    <rPh sb="4" eb="5">
      <t>シャ</t>
    </rPh>
    <rPh sb="6" eb="7">
      <t>カカ</t>
    </rPh>
    <rPh sb="8" eb="10">
      <t>キュウフ</t>
    </rPh>
    <rPh sb="10" eb="13">
      <t>ホジョキン</t>
    </rPh>
    <phoneticPr fontId="13"/>
  </si>
  <si>
    <t>その他</t>
    <rPh sb="2" eb="3">
      <t>タ</t>
    </rPh>
    <phoneticPr fontId="13"/>
  </si>
  <si>
    <t>一式</t>
    <rPh sb="0" eb="2">
      <t>イッシキ</t>
    </rPh>
    <phoneticPr fontId="13"/>
  </si>
  <si>
    <t>コミュニティ育成事業補助金</t>
    <rPh sb="6" eb="8">
      <t>イクセイ</t>
    </rPh>
    <rPh sb="8" eb="10">
      <t>ジギョウ</t>
    </rPh>
    <rPh sb="10" eb="13">
      <t>ホジョキン</t>
    </rPh>
    <phoneticPr fontId="13"/>
  </si>
  <si>
    <t>自治区</t>
    <rPh sb="0" eb="3">
      <t>ジチク</t>
    </rPh>
    <phoneticPr fontId="13"/>
  </si>
  <si>
    <t>防犯灯更新等に係る補助金</t>
    <rPh sb="0" eb="3">
      <t>ボウハントウ</t>
    </rPh>
    <rPh sb="3" eb="5">
      <t>コウシン</t>
    </rPh>
    <rPh sb="5" eb="6">
      <t>トウ</t>
    </rPh>
    <rPh sb="7" eb="8">
      <t>カカ</t>
    </rPh>
    <rPh sb="9" eb="12">
      <t>ホジョキン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</si>
</sst>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,;\△#,##0,;&quot;-&quot;"/>
    <numFmt numFmtId="177" formatCode="#,##0;;&quot;-&quot;"/>
    <numFmt numFmtId="178" formatCode="#,##0,;\-#,##0,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1" fillId="0" borderId="0" xfId="3" applyFill="1">
      <alignment vertical="center"/>
    </xf>
    <xf numFmtId="0" fontId="11" fillId="0" borderId="0" xfId="3" applyFill="1" applyAlignment="1">
      <alignment vertical="center" shrinkToFit="1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>
      <alignment horizontal="left" vertical="center"/>
    </xf>
    <xf numFmtId="0" fontId="2" fillId="0" borderId="0" xfId="3" applyFont="1" applyFill="1" applyAlignment="1">
      <alignment horizontal="right" vertical="center"/>
    </xf>
    <xf numFmtId="0" fontId="11" fillId="0" borderId="2" xfId="3" applyFill="1" applyBorder="1" applyAlignment="1">
      <alignment horizontal="center" vertical="center" wrapText="1"/>
    </xf>
    <xf numFmtId="0" fontId="11" fillId="0" borderId="0" xfId="3" applyFill="1" applyAlignment="1">
      <alignment horizontal="center" vertical="center" wrapText="1"/>
    </xf>
    <xf numFmtId="0" fontId="11" fillId="0" borderId="11" xfId="3" applyFill="1" applyBorder="1">
      <alignment vertical="center"/>
    </xf>
    <xf numFmtId="0" fontId="11" fillId="0" borderId="12" xfId="3" applyFill="1" applyBorder="1" applyAlignment="1">
      <alignment vertical="center" shrinkToFit="1"/>
    </xf>
    <xf numFmtId="0" fontId="11" fillId="0" borderId="6" xfId="3" applyFill="1" applyBorder="1" applyAlignment="1">
      <alignment vertical="center" shrinkToFit="1"/>
    </xf>
    <xf numFmtId="0" fontId="11" fillId="0" borderId="4" xfId="3" applyFill="1" applyBorder="1">
      <alignment vertical="center"/>
    </xf>
    <xf numFmtId="0" fontId="11" fillId="0" borderId="13" xfId="3" applyFill="1" applyBorder="1" applyAlignment="1">
      <alignment vertical="center" shrinkToFit="1"/>
    </xf>
    <xf numFmtId="0" fontId="11" fillId="0" borderId="3" xfId="3" applyFill="1" applyBorder="1">
      <alignment vertical="center"/>
    </xf>
    <xf numFmtId="0" fontId="11" fillId="0" borderId="5" xfId="3" applyFill="1" applyBorder="1" applyAlignment="1">
      <alignment horizontal="center" vertical="center" shrinkToFit="1"/>
    </xf>
    <xf numFmtId="0" fontId="11" fillId="0" borderId="3" xfId="3" applyFill="1" applyBorder="1" applyAlignment="1">
      <alignment horizontal="left" vertical="center"/>
    </xf>
    <xf numFmtId="0" fontId="11" fillId="0" borderId="5" xfId="3" applyFill="1" applyBorder="1" applyAlignment="1">
      <alignment horizontal="left" vertical="center" shrinkToFit="1"/>
    </xf>
    <xf numFmtId="0" fontId="11" fillId="0" borderId="2" xfId="3" applyFill="1" applyBorder="1" applyAlignment="1">
      <alignment horizontal="right" vertical="center" shrinkToFit="1"/>
    </xf>
    <xf numFmtId="38" fontId="11" fillId="0" borderId="0" xfId="1" applyFont="1" applyFill="1" applyAlignment="1">
      <alignment vertical="center" shrinkToFit="1"/>
    </xf>
    <xf numFmtId="0" fontId="11" fillId="0" borderId="2" xfId="3" applyFill="1" applyBorder="1" applyAlignment="1">
      <alignment horizontal="left" vertical="center"/>
    </xf>
    <xf numFmtId="0" fontId="11" fillId="0" borderId="2" xfId="3" applyFill="1" applyBorder="1" applyAlignment="1">
      <alignment horizontal="left" vertical="center" shrinkToFit="1"/>
    </xf>
    <xf numFmtId="0" fontId="11" fillId="0" borderId="15" xfId="3" applyFill="1" applyBorder="1" applyAlignment="1">
      <alignment horizontal="centerContinuous" vertical="center"/>
    </xf>
    <xf numFmtId="0" fontId="11" fillId="0" borderId="16" xfId="3" applyFill="1" applyBorder="1" applyAlignment="1">
      <alignment horizontal="centerContinuous" vertical="center" shrinkToFit="1"/>
    </xf>
    <xf numFmtId="0" fontId="11" fillId="0" borderId="11" xfId="3" applyFill="1" applyBorder="1" applyAlignment="1">
      <alignment horizontal="left" vertical="center"/>
    </xf>
    <xf numFmtId="0" fontId="11" fillId="0" borderId="12" xfId="3" applyFill="1" applyBorder="1" applyAlignment="1">
      <alignment horizontal="left" vertical="center" shrinkToFit="1"/>
    </xf>
    <xf numFmtId="0" fontId="11" fillId="0" borderId="4" xfId="3" applyFill="1" applyBorder="1" applyAlignment="1">
      <alignment horizontal="left" vertical="center"/>
    </xf>
    <xf numFmtId="0" fontId="11" fillId="0" borderId="13" xfId="3" applyFill="1" applyBorder="1" applyAlignment="1">
      <alignment horizontal="left" vertical="center" shrinkToFit="1"/>
    </xf>
    <xf numFmtId="0" fontId="11" fillId="0" borderId="18" xfId="3" applyFill="1" applyBorder="1" applyAlignment="1">
      <alignment horizontal="left" vertical="center"/>
    </xf>
    <xf numFmtId="0" fontId="11" fillId="0" borderId="19" xfId="3" applyFill="1" applyBorder="1" applyAlignment="1">
      <alignment horizontal="left" vertical="center" shrinkToFit="1"/>
    </xf>
    <xf numFmtId="0" fontId="11" fillId="0" borderId="5" xfId="3" applyFill="1" applyBorder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38" fontId="11" fillId="0" borderId="2" xfId="1" applyFont="1" applyFill="1" applyBorder="1" applyAlignment="1">
      <alignment horizontal="right" vertical="center" shrinkToFit="1"/>
    </xf>
    <xf numFmtId="38" fontId="2" fillId="0" borderId="2" xfId="1" applyFont="1" applyFill="1" applyBorder="1">
      <alignment vertical="center"/>
    </xf>
    <xf numFmtId="38" fontId="11" fillId="0" borderId="0" xfId="1" applyFont="1" applyFill="1">
      <alignment vertical="center"/>
    </xf>
    <xf numFmtId="0" fontId="11" fillId="0" borderId="20" xfId="3" applyFill="1" applyBorder="1" applyAlignment="1">
      <alignment horizontal="centerContinuous" vertical="center"/>
    </xf>
    <xf numFmtId="0" fontId="11" fillId="0" borderId="21" xfId="3" applyFill="1" applyBorder="1" applyAlignment="1">
      <alignment horizontal="centerContinuous" vertical="center" shrinkToFit="1"/>
    </xf>
    <xf numFmtId="0" fontId="2" fillId="0" borderId="0" xfId="3" applyFont="1" applyFill="1" applyAlignment="1">
      <alignment vertical="center" shrinkToFit="1"/>
    </xf>
    <xf numFmtId="0" fontId="2" fillId="0" borderId="9" xfId="3" applyFont="1" applyFill="1" applyBorder="1" applyAlignment="1">
      <alignment horizontal="left" vertical="center" shrinkToFit="1"/>
    </xf>
    <xf numFmtId="0" fontId="2" fillId="0" borderId="0" xfId="3" applyFont="1" applyFill="1" applyAlignment="1">
      <alignment horizontal="left" vertical="center" shrinkToFit="1"/>
    </xf>
    <xf numFmtId="0" fontId="2" fillId="0" borderId="0" xfId="3" applyFont="1" applyFill="1" applyAlignment="1">
      <alignment horizontal="center" vertical="center" shrinkToFit="1"/>
    </xf>
    <xf numFmtId="0" fontId="0" fillId="0" borderId="0" xfId="0" applyFill="1">
      <alignment vertical="center"/>
    </xf>
    <xf numFmtId="0" fontId="2" fillId="0" borderId="1" xfId="3" applyFont="1" applyFill="1" applyBorder="1" applyAlignment="1" applyProtection="1">
      <alignment horizontal="right" vertical="center"/>
      <protection locked="0"/>
    </xf>
    <xf numFmtId="0" fontId="11" fillId="0" borderId="2" xfId="3" applyFill="1" applyBorder="1" applyAlignment="1">
      <alignment vertical="center" wrapText="1"/>
    </xf>
    <xf numFmtId="0" fontId="11" fillId="0" borderId="2" xfId="3" applyFill="1" applyBorder="1" applyAlignment="1">
      <alignment vertical="center" shrinkToFit="1"/>
    </xf>
    <xf numFmtId="0" fontId="2" fillId="0" borderId="1" xfId="3" applyFont="1" applyFill="1" applyBorder="1">
      <alignment vertical="center"/>
    </xf>
    <xf numFmtId="0" fontId="2" fillId="0" borderId="1" xfId="3" applyFont="1" applyFill="1" applyBorder="1" applyAlignment="1">
      <alignment horizontal="right" vertical="center"/>
    </xf>
    <xf numFmtId="0" fontId="11" fillId="0" borderId="0" xfId="3" applyFill="1" applyAlignment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11" fillId="0" borderId="2" xfId="3" applyFill="1" applyBorder="1">
      <alignment vertical="center"/>
    </xf>
    <xf numFmtId="0" fontId="11" fillId="0" borderId="7" xfId="3" applyFill="1" applyBorder="1" applyAlignment="1">
      <alignment horizontal="center" vertical="center"/>
    </xf>
    <xf numFmtId="38" fontId="2" fillId="0" borderId="0" xfId="5" applyFont="1" applyFill="1">
      <alignment vertical="center"/>
    </xf>
    <xf numFmtId="0" fontId="2" fillId="0" borderId="0" xfId="3" applyFont="1" applyFill="1" applyAlignment="1">
      <alignment horizontal="left"/>
    </xf>
    <xf numFmtId="0" fontId="2" fillId="0" borderId="0" xfId="3" applyFont="1" applyFill="1" applyAlignment="1">
      <alignment horizontal="right"/>
    </xf>
    <xf numFmtId="0" fontId="2" fillId="0" borderId="2" xfId="6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centerContinuous" vertical="center" wrapText="1"/>
    </xf>
    <xf numFmtId="0" fontId="2" fillId="0" borderId="2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vertical="center"/>
    </xf>
    <xf numFmtId="0" fontId="2" fillId="0" borderId="5" xfId="6" applyFont="1" applyFill="1" applyBorder="1" applyAlignment="1">
      <alignment vertical="center"/>
    </xf>
    <xf numFmtId="0" fontId="2" fillId="0" borderId="5" xfId="6" applyFont="1" applyFill="1" applyBorder="1" applyAlignment="1">
      <alignment horizontal="center" vertical="center"/>
    </xf>
    <xf numFmtId="0" fontId="2" fillId="0" borderId="0" xfId="3" applyFont="1" applyFill="1">
      <alignment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vertical="center" wrapText="1"/>
    </xf>
    <xf numFmtId="0" fontId="2" fillId="0" borderId="3" xfId="3" applyFont="1" applyFill="1" applyBorder="1" applyAlignment="1">
      <alignment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18" xfId="3" applyFont="1" applyFill="1" applyBorder="1" applyAlignment="1">
      <alignment vertical="center" wrapText="1"/>
    </xf>
    <xf numFmtId="0" fontId="2" fillId="0" borderId="31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 wrapText="1"/>
    </xf>
    <xf numFmtId="0" fontId="2" fillId="0" borderId="32" xfId="3" applyFont="1" applyFill="1" applyBorder="1">
      <alignment vertical="center"/>
    </xf>
    <xf numFmtId="0" fontId="2" fillId="0" borderId="31" xfId="3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31" xfId="3" applyFont="1" applyFill="1" applyBorder="1">
      <alignment vertical="center"/>
    </xf>
    <xf numFmtId="0" fontId="11" fillId="0" borderId="0" xfId="3" applyFill="1" applyAlignment="1" applyProtection="1">
      <alignment horizontal="right" vertical="center"/>
      <protection locked="0"/>
    </xf>
    <xf numFmtId="38" fontId="11" fillId="0" borderId="2" xfId="3" applyNumberFormat="1" applyFill="1" applyBorder="1" applyAlignment="1">
      <alignment vertical="center" shrinkToFit="1"/>
    </xf>
    <xf numFmtId="0" fontId="11" fillId="0" borderId="2" xfId="3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horizontal="right" vertical="center"/>
    </xf>
    <xf numFmtId="0" fontId="16" fillId="0" borderId="0" xfId="3" applyFont="1" applyFill="1" applyAlignment="1" applyProtection="1">
      <alignment horizontal="right" vertical="center"/>
      <protection locked="0"/>
    </xf>
    <xf numFmtId="38" fontId="16" fillId="0" borderId="24" xfId="3" applyNumberFormat="1" applyFont="1" applyFill="1" applyBorder="1">
      <alignment vertical="center"/>
    </xf>
    <xf numFmtId="38" fontId="16" fillId="0" borderId="27" xfId="1" applyFont="1" applyFill="1" applyBorder="1">
      <alignment vertical="center"/>
    </xf>
    <xf numFmtId="38" fontId="16" fillId="0" borderId="2" xfId="1" applyFont="1" applyFill="1" applyBorder="1">
      <alignment vertical="center"/>
    </xf>
    <xf numFmtId="10" fontId="16" fillId="0" borderId="2" xfId="2" applyNumberFormat="1" applyFont="1" applyFill="1" applyBorder="1">
      <alignment vertical="center"/>
    </xf>
    <xf numFmtId="178" fontId="16" fillId="0" borderId="4" xfId="5" applyNumberFormat="1" applyFont="1" applyFill="1" applyBorder="1">
      <alignment vertical="center"/>
    </xf>
    <xf numFmtId="0" fontId="16" fillId="0" borderId="3" xfId="3" applyFont="1" applyFill="1" applyBorder="1" applyAlignment="1">
      <alignment horizontal="center" vertical="center"/>
    </xf>
    <xf numFmtId="0" fontId="2" fillId="0" borderId="0" xfId="3" applyFont="1" applyFill="1" applyAlignment="1" applyProtection="1">
      <alignment horizontal="right"/>
      <protection locked="0"/>
    </xf>
    <xf numFmtId="0" fontId="11" fillId="0" borderId="22" xfId="3" applyFill="1" applyBorder="1" applyAlignment="1">
      <alignment horizontal="center" vertical="center" wrapText="1"/>
    </xf>
    <xf numFmtId="0" fontId="11" fillId="0" borderId="10" xfId="3" applyFill="1" applyBorder="1" applyAlignment="1">
      <alignment horizontal="center" vertical="center" wrapText="1"/>
    </xf>
    <xf numFmtId="0" fontId="11" fillId="0" borderId="5" xfId="3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vertical="center" shrinkToFit="1"/>
    </xf>
    <xf numFmtId="0" fontId="2" fillId="0" borderId="24" xfId="3" applyFont="1" applyFill="1" applyBorder="1" applyAlignment="1">
      <alignment vertical="center" shrinkToFit="1"/>
    </xf>
    <xf numFmtId="0" fontId="2" fillId="0" borderId="5" xfId="3" applyFont="1" applyFill="1" applyBorder="1" applyAlignment="1">
      <alignment vertical="center" shrinkToFit="1"/>
    </xf>
    <xf numFmtId="0" fontId="2" fillId="0" borderId="2" xfId="3" applyFont="1" applyFill="1" applyBorder="1" applyAlignment="1">
      <alignment horizontal="right" vertical="center" shrinkToFit="1"/>
    </xf>
    <xf numFmtId="0" fontId="2" fillId="0" borderId="24" xfId="3" applyFont="1" applyFill="1" applyBorder="1" applyAlignment="1">
      <alignment horizontal="right" vertical="center" shrinkToFit="1"/>
    </xf>
    <xf numFmtId="0" fontId="2" fillId="0" borderId="5" xfId="3" applyFont="1" applyFill="1" applyBorder="1" applyAlignment="1">
      <alignment horizontal="right" vertical="center" shrinkToFit="1"/>
    </xf>
    <xf numFmtId="0" fontId="2" fillId="0" borderId="2" xfId="3" applyFont="1" applyFill="1" applyBorder="1" applyAlignment="1">
      <alignment horizontal="center" vertical="center" shrinkToFit="1"/>
    </xf>
    <xf numFmtId="176" fontId="11" fillId="0" borderId="7" xfId="3" applyNumberFormat="1" applyFill="1" applyBorder="1" applyAlignment="1">
      <alignment horizontal="right" vertical="center" shrinkToFit="1"/>
    </xf>
    <xf numFmtId="176" fontId="11" fillId="0" borderId="14" xfId="3" applyNumberFormat="1" applyFill="1" applyBorder="1" applyAlignment="1">
      <alignment horizontal="right" vertical="center" shrinkToFit="1"/>
    </xf>
    <xf numFmtId="176" fontId="11" fillId="0" borderId="2" xfId="3" applyNumberFormat="1" applyFill="1" applyBorder="1" applyAlignment="1">
      <alignment horizontal="right" vertical="center" shrinkToFit="1"/>
    </xf>
    <xf numFmtId="176" fontId="11" fillId="0" borderId="17" xfId="1" applyNumberFormat="1" applyFont="1" applyFill="1" applyBorder="1" applyAlignment="1">
      <alignment vertical="center" shrinkToFit="1"/>
    </xf>
    <xf numFmtId="176" fontId="11" fillId="0" borderId="14" xfId="1" applyNumberFormat="1" applyFont="1" applyFill="1" applyBorder="1" applyAlignment="1">
      <alignment vertical="center" shrinkToFit="1"/>
    </xf>
    <xf numFmtId="176" fontId="11" fillId="0" borderId="7" xfId="1" applyNumberFormat="1" applyFont="1" applyFill="1" applyBorder="1" applyAlignment="1">
      <alignment horizontal="right" vertical="center" shrinkToFit="1"/>
    </xf>
    <xf numFmtId="176" fontId="2" fillId="0" borderId="2" xfId="1" applyNumberFormat="1" applyFont="1" applyFill="1" applyBorder="1" applyAlignment="1">
      <alignment vertical="center" shrinkToFit="1"/>
    </xf>
    <xf numFmtId="176" fontId="11" fillId="0" borderId="2" xfId="1" applyNumberFormat="1" applyFont="1" applyFill="1" applyBorder="1" applyAlignment="1">
      <alignment vertical="center" shrinkToFit="1"/>
    </xf>
    <xf numFmtId="176" fontId="11" fillId="0" borderId="2" xfId="1" applyNumberFormat="1" applyFont="1" applyFill="1" applyBorder="1" applyAlignment="1">
      <alignment horizontal="right" vertical="center" shrinkToFit="1"/>
    </xf>
    <xf numFmtId="176" fontId="2" fillId="0" borderId="2" xfId="1" applyNumberFormat="1" applyFont="1" applyFill="1" applyBorder="1">
      <alignment vertical="center"/>
    </xf>
    <xf numFmtId="176" fontId="11" fillId="0" borderId="2" xfId="1" applyNumberFormat="1" applyFont="1" applyFill="1" applyBorder="1">
      <alignment vertical="center"/>
    </xf>
    <xf numFmtId="176" fontId="11" fillId="0" borderId="7" xfId="1" applyNumberFormat="1" applyFont="1" applyFill="1" applyBorder="1" applyAlignment="1">
      <alignment vertical="center" shrinkToFit="1"/>
    </xf>
    <xf numFmtId="0" fontId="2" fillId="0" borderId="1" xfId="3" applyFont="1" applyFill="1" applyBorder="1" applyAlignment="1">
      <alignment horizontal="left" vertical="center"/>
    </xf>
    <xf numFmtId="0" fontId="11" fillId="0" borderId="5" xfId="3" applyFill="1" applyBorder="1">
      <alignment vertical="center"/>
    </xf>
    <xf numFmtId="0" fontId="11" fillId="0" borderId="5" xfId="3" applyFill="1" applyBorder="1" applyAlignment="1">
      <alignment horizontal="right" vertical="center" shrinkToFit="1"/>
    </xf>
    <xf numFmtId="0" fontId="15" fillId="0" borderId="5" xfId="4" applyFont="1" applyFill="1" applyBorder="1" applyAlignment="1">
      <alignment vertical="center" wrapText="1"/>
    </xf>
    <xf numFmtId="38" fontId="16" fillId="0" borderId="5" xfId="1" applyFont="1" applyFill="1" applyBorder="1" applyAlignment="1">
      <alignment horizontal="right" vertical="center" shrinkToFit="1"/>
    </xf>
    <xf numFmtId="38" fontId="16" fillId="0" borderId="2" xfId="1" applyFont="1" applyFill="1" applyBorder="1" applyAlignment="1">
      <alignment horizontal="right" vertical="center" shrinkToFit="1"/>
    </xf>
    <xf numFmtId="0" fontId="16" fillId="0" borderId="5" xfId="3" applyFont="1" applyFill="1" applyBorder="1" applyAlignment="1">
      <alignment vertical="center" wrapText="1"/>
    </xf>
    <xf numFmtId="0" fontId="11" fillId="0" borderId="2" xfId="3" applyFill="1" applyBorder="1" applyAlignment="1">
      <alignment horizontal="centerContinuous" vertical="center"/>
    </xf>
    <xf numFmtId="38" fontId="11" fillId="0" borderId="2" xfId="3" applyNumberFormat="1" applyFill="1" applyBorder="1" applyAlignment="1">
      <alignment horizontal="right" vertical="center" shrinkToFit="1"/>
    </xf>
    <xf numFmtId="0" fontId="11" fillId="0" borderId="2" xfId="3" applyFill="1" applyBorder="1" applyAlignment="1">
      <alignment horizontal="left" vertical="center" wrapText="1"/>
    </xf>
    <xf numFmtId="0" fontId="11" fillId="0" borderId="8" xfId="3" applyFill="1" applyBorder="1" applyAlignment="1">
      <alignment vertical="center" shrinkToFit="1"/>
    </xf>
    <xf numFmtId="0" fontId="11" fillId="0" borderId="6" xfId="3" applyFill="1" applyBorder="1" applyAlignment="1">
      <alignment horizontal="left" vertical="center" wrapText="1"/>
    </xf>
    <xf numFmtId="0" fontId="11" fillId="0" borderId="6" xfId="3" applyFill="1" applyBorder="1" applyAlignment="1">
      <alignment horizontal="center" vertical="center" wrapText="1"/>
    </xf>
    <xf numFmtId="0" fontId="11" fillId="0" borderId="8" xfId="3" applyFill="1" applyBorder="1" applyAlignment="1">
      <alignment horizontal="right" vertical="center" shrinkToFit="1"/>
    </xf>
    <xf numFmtId="0" fontId="11" fillId="0" borderId="9" xfId="3" applyFill="1" applyBorder="1" applyAlignment="1">
      <alignment horizontal="left" vertical="center"/>
    </xf>
    <xf numFmtId="0" fontId="11" fillId="0" borderId="9" xfId="3" applyFill="1" applyBorder="1">
      <alignment vertical="center"/>
    </xf>
    <xf numFmtId="0" fontId="2" fillId="0" borderId="0" xfId="3" applyFont="1" applyFill="1" applyAlignment="1">
      <alignment vertical="center" wrapText="1"/>
    </xf>
    <xf numFmtId="0" fontId="11" fillId="0" borderId="0" xfId="3" applyFill="1" applyAlignment="1">
      <alignment vertical="center" wrapText="1"/>
    </xf>
    <xf numFmtId="0" fontId="11" fillId="0" borderId="2" xfId="3" applyFill="1" applyBorder="1" applyAlignment="1">
      <alignment horizontal="center" vertical="center" wrapText="1" shrinkToFit="1"/>
    </xf>
    <xf numFmtId="0" fontId="2" fillId="0" borderId="2" xfId="4" applyFont="1" applyFill="1" applyBorder="1" applyAlignment="1">
      <alignment vertical="center" wrapText="1"/>
    </xf>
    <xf numFmtId="3" fontId="2" fillId="0" borderId="2" xfId="4" applyNumberFormat="1" applyFont="1" applyFill="1" applyBorder="1">
      <alignment vertical="center"/>
    </xf>
    <xf numFmtId="177" fontId="11" fillId="0" borderId="2" xfId="3" applyNumberFormat="1" applyFill="1" applyBorder="1" applyAlignment="1">
      <alignment horizontal="right" vertical="center" shrinkToFit="1"/>
    </xf>
    <xf numFmtId="0" fontId="2" fillId="0" borderId="2" xfId="4" applyFont="1" applyFill="1" applyBorder="1" applyAlignment="1">
      <alignment horizontal="right" vertical="center" shrinkToFit="1"/>
    </xf>
    <xf numFmtId="10" fontId="11" fillId="0" borderId="2" xfId="2" applyNumberFormat="1" applyFont="1" applyFill="1" applyBorder="1" applyAlignment="1">
      <alignment horizontal="right" vertical="center" shrinkToFit="1"/>
    </xf>
    <xf numFmtId="0" fontId="11" fillId="0" borderId="0" xfId="3" applyFill="1" applyAlignment="1">
      <alignment horizontal="left" vertical="center"/>
    </xf>
    <xf numFmtId="0" fontId="11" fillId="0" borderId="2" xfId="3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2" xfId="3" applyFill="1" applyBorder="1" applyAlignment="1">
      <alignment horizontal="centerContinuous" vertical="center" wrapText="1"/>
    </xf>
    <xf numFmtId="0" fontId="11" fillId="0" borderId="3" xfId="3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0" fontId="11" fillId="0" borderId="1" xfId="3" applyFill="1" applyBorder="1">
      <alignment vertical="center"/>
    </xf>
    <xf numFmtId="0" fontId="11" fillId="0" borderId="3" xfId="3" applyFill="1" applyBorder="1" applyAlignment="1">
      <alignment horizontal="right" vertical="center" wrapText="1"/>
    </xf>
    <xf numFmtId="0" fontId="11" fillId="0" borderId="2" xfId="3" applyFill="1" applyBorder="1" applyAlignment="1">
      <alignment horizontal="right" vertical="center" wrapText="1"/>
    </xf>
    <xf numFmtId="0" fontId="11" fillId="0" borderId="3" xfId="3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3" fontId="2" fillId="0" borderId="2" xfId="5" applyNumberFormat="1" applyFont="1" applyFill="1" applyBorder="1">
      <alignment vertical="center"/>
    </xf>
    <xf numFmtId="3" fontId="2" fillId="0" borderId="5" xfId="5" applyNumberFormat="1" applyFont="1" applyFill="1" applyBorder="1" applyAlignment="1">
      <alignment horizontal="right" vertical="center"/>
    </xf>
    <xf numFmtId="3" fontId="2" fillId="0" borderId="2" xfId="5" applyNumberFormat="1" applyFont="1" applyFill="1" applyBorder="1" applyAlignment="1">
      <alignment horizontal="right" vertical="center"/>
    </xf>
    <xf numFmtId="3" fontId="2" fillId="0" borderId="7" xfId="5" applyNumberFormat="1" applyFont="1" applyFill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38" fontId="2" fillId="0" borderId="18" xfId="5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8" fontId="0" fillId="0" borderId="0" xfId="0" applyNumberFormat="1" applyFill="1">
      <alignment vertical="center"/>
    </xf>
    <xf numFmtId="0" fontId="12" fillId="0" borderId="2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1" fillId="0" borderId="3" xfId="3" applyFill="1" applyBorder="1" applyAlignment="1">
      <alignment horizontal="left" vertical="center"/>
    </xf>
    <xf numFmtId="0" fontId="11" fillId="0" borderId="5" xfId="3" applyFill="1" applyBorder="1" applyAlignment="1">
      <alignment horizontal="left" vertical="center"/>
    </xf>
    <xf numFmtId="0" fontId="11" fillId="0" borderId="2" xfId="3" applyFill="1" applyBorder="1" applyAlignment="1">
      <alignment horizontal="center" vertical="center" wrapText="1"/>
    </xf>
    <xf numFmtId="0" fontId="11" fillId="0" borderId="3" xfId="3" applyFill="1" applyBorder="1" applyAlignment="1">
      <alignment horizontal="left" vertical="center" wrapText="1"/>
    </xf>
    <xf numFmtId="0" fontId="11" fillId="0" borderId="5" xfId="3" applyFill="1" applyBorder="1" applyAlignment="1">
      <alignment horizontal="left" vertical="center" wrapText="1"/>
    </xf>
    <xf numFmtId="0" fontId="11" fillId="0" borderId="2" xfId="3" applyFill="1" applyBorder="1" applyAlignment="1">
      <alignment horizontal="left" vertical="center"/>
    </xf>
    <xf numFmtId="0" fontId="11" fillId="0" borderId="2" xfId="3" applyFill="1" applyBorder="1" applyAlignment="1">
      <alignment horizontal="left" vertical="center" wrapText="1"/>
    </xf>
    <xf numFmtId="0" fontId="11" fillId="0" borderId="2" xfId="3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1" fillId="0" borderId="6" xfId="3" applyFill="1" applyBorder="1" applyAlignment="1">
      <alignment horizontal="center" vertical="center" wrapText="1"/>
    </xf>
    <xf numFmtId="0" fontId="11" fillId="0" borderId="7" xfId="3" applyFill="1" applyBorder="1" applyAlignment="1">
      <alignment horizontal="center" vertical="center"/>
    </xf>
    <xf numFmtId="0" fontId="11" fillId="0" borderId="6" xfId="3" applyFill="1" applyBorder="1" applyAlignment="1">
      <alignment horizontal="center" vertical="center"/>
    </xf>
    <xf numFmtId="0" fontId="11" fillId="0" borderId="10" xfId="3" applyFill="1" applyBorder="1" applyAlignment="1">
      <alignment horizontal="center" vertical="center" wrapText="1"/>
    </xf>
    <xf numFmtId="0" fontId="11" fillId="0" borderId="5" xfId="3" applyFill="1" applyBorder="1" applyAlignment="1">
      <alignment horizontal="center" vertical="center" wrapText="1"/>
    </xf>
    <xf numFmtId="0" fontId="11" fillId="0" borderId="3" xfId="3" applyFill="1" applyBorder="1" applyAlignment="1">
      <alignment horizontal="center" vertical="center" wrapText="1"/>
    </xf>
    <xf numFmtId="0" fontId="11" fillId="0" borderId="7" xfId="3" applyFill="1" applyBorder="1" applyAlignment="1">
      <alignment horizontal="center" vertical="center" wrapText="1"/>
    </xf>
    <xf numFmtId="0" fontId="11" fillId="0" borderId="9" xfId="3" applyFill="1" applyBorder="1" applyAlignment="1">
      <alignment horizontal="left" vertical="center"/>
    </xf>
    <xf numFmtId="0" fontId="11" fillId="0" borderId="11" xfId="3" applyFill="1" applyBorder="1" applyAlignment="1">
      <alignment horizontal="center" vertical="center" wrapText="1"/>
    </xf>
    <xf numFmtId="0" fontId="11" fillId="0" borderId="18" xfId="3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/>
    </xf>
    <xf numFmtId="0" fontId="11" fillId="0" borderId="12" xfId="3" applyFill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/>
    </xf>
    <xf numFmtId="0" fontId="16" fillId="0" borderId="11" xfId="3" applyFont="1" applyFill="1" applyBorder="1" applyAlignment="1">
      <alignment horizontal="center" vertical="center" wrapText="1"/>
    </xf>
    <xf numFmtId="0" fontId="16" fillId="0" borderId="18" xfId="3" applyFont="1" applyFill="1" applyBorder="1" applyAlignment="1">
      <alignment horizontal="center" vertical="center" wrapText="1"/>
    </xf>
    <xf numFmtId="0" fontId="16" fillId="0" borderId="25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19" xfId="3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2" fillId="0" borderId="6" xfId="6" applyFont="1" applyFill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5" xfId="6" applyFont="1" applyFill="1" applyBorder="1" applyAlignment="1">
      <alignment horizontal="center" vertical="center"/>
    </xf>
    <xf numFmtId="0" fontId="2" fillId="0" borderId="6" xfId="6" applyFont="1" applyFill="1" applyBorder="1" applyAlignment="1">
      <alignment horizontal="center" vertical="center" wrapText="1"/>
    </xf>
    <xf numFmtId="0" fontId="2" fillId="0" borderId="14" xfId="6" applyFont="1" applyFill="1" applyBorder="1" applyAlignment="1">
      <alignment horizontal="center" vertical="center" wrapText="1"/>
    </xf>
    <xf numFmtId="0" fontId="2" fillId="0" borderId="7" xfId="6" applyFont="1" applyFill="1" applyBorder="1" applyAlignment="1">
      <alignment horizontal="center" vertical="center" wrapText="1"/>
    </xf>
    <xf numFmtId="0" fontId="2" fillId="0" borderId="10" xfId="6" applyFont="1" applyFill="1" applyBorder="1" applyAlignment="1">
      <alignment horizontal="center" vertical="center"/>
    </xf>
    <xf numFmtId="0" fontId="11" fillId="0" borderId="1" xfId="3" applyFill="1" applyBorder="1" applyAlignment="1">
      <alignment horizontal="left" vertical="center"/>
    </xf>
    <xf numFmtId="0" fontId="2" fillId="0" borderId="1" xfId="3" applyFont="1" applyFill="1" applyBorder="1" applyAlignment="1">
      <alignment horizontal="left" vertical="center"/>
    </xf>
    <xf numFmtId="0" fontId="11" fillId="0" borderId="5" xfId="3" applyFill="1" applyBorder="1" applyAlignment="1">
      <alignment horizontal="center" vertical="center"/>
    </xf>
  </cellXfs>
  <cellStyles count="7">
    <cellStyle name="パーセント" xfId="2" builtinId="5"/>
    <cellStyle name="桁区切り" xfId="1" builtinId="6"/>
    <cellStyle name="桁区切り 2" xfId="5"/>
    <cellStyle name="標準" xfId="0" builtinId="0"/>
    <cellStyle name="標準 2" xfId="3"/>
    <cellStyle name="標準 8" xfId="4"/>
    <cellStyle name="標準_附属明細表PL・NW・WS　20060423修正版" xfId="6"/>
  </cellStyles>
  <dxfs count="76">
    <dxf>
      <numFmt numFmtId="180" formatCode="#,##0,;[Red]\-#,##0,;&quot;-&quot;"/>
    </dxf>
    <dxf>
      <numFmt numFmtId="179" formatCode="#,##0,,;[Red]\-#,##0,,;&quot;-&quot;"/>
    </dxf>
    <dxf>
      <numFmt numFmtId="181" formatCode="#,##0;[Red]\-#,##0;&quot;-&quot;"/>
    </dxf>
    <dxf>
      <numFmt numFmtId="181" formatCode="#,##0;[Red]\-#,##0;&quot;-&quot;"/>
    </dxf>
    <dxf>
      <numFmt numFmtId="180" formatCode="#,##0,;[Red]\-#,##0,;&quot;-&quot;"/>
    </dxf>
    <dxf>
      <numFmt numFmtId="179" formatCode="#,##0,,;[Red]\-#,##0,,;&quot;-&quot;"/>
    </dxf>
    <dxf>
      <numFmt numFmtId="182" formatCode="#,##0;\△#,##0;&quot;-&quot;"/>
    </dxf>
    <dxf>
      <numFmt numFmtId="178" formatCode="#,##0,;\-#,##0,;&quot;-&quot;"/>
    </dxf>
    <dxf>
      <numFmt numFmtId="179" formatCode="#,##0,,;[Red]\-#,##0,,;&quot;-&quot;"/>
    </dxf>
    <dxf>
      <numFmt numFmtId="183" formatCode="#,##0,,,;[Red]\-#,##0,,,"/>
    </dxf>
    <dxf>
      <numFmt numFmtId="179" formatCode="#,##0,,;[Red]\-#,##0,,;&quot;-&quot;"/>
    </dxf>
    <dxf>
      <numFmt numFmtId="180" formatCode="#,##0,;[Red]\-#,##0,;&quot;-&quot;"/>
    </dxf>
    <dxf>
      <numFmt numFmtId="181" formatCode="#,##0;[Red]\-#,##0;&quot;-&quot;"/>
    </dxf>
    <dxf>
      <numFmt numFmtId="179" formatCode="#,##0,,;[Red]\-#,##0,,;&quot;-&quot;"/>
    </dxf>
    <dxf>
      <numFmt numFmtId="180" formatCode="#,##0,;[Red]\-#,##0,;&quot;-&quot;"/>
    </dxf>
    <dxf>
      <numFmt numFmtId="181" formatCode="#,##0;[Red]\-#,##0;&quot;-&quot;"/>
    </dxf>
    <dxf>
      <numFmt numFmtId="179" formatCode="#,##0,,;[Red]\-#,##0,,;&quot;-&quot;"/>
    </dxf>
    <dxf>
      <numFmt numFmtId="180" formatCode="#,##0,;[Red]\-#,##0,;&quot;-&quot;"/>
    </dxf>
    <dxf>
      <numFmt numFmtId="181" formatCode="#,##0;[Red]\-#,##0;&quot;-&quot;"/>
    </dxf>
    <dxf>
      <numFmt numFmtId="181" formatCode="#,##0;[Red]\-#,##0;&quot;-&quot;"/>
    </dxf>
    <dxf>
      <numFmt numFmtId="180" formatCode="#,##0,;[Red]\-#,##0,;&quot;-&quot;"/>
    </dxf>
    <dxf>
      <numFmt numFmtId="179" formatCode="#,##0,,;[Red]\-#,##0,,;&quot;-&quot;"/>
    </dxf>
    <dxf>
      <numFmt numFmtId="179" formatCode="#,##0,,;[Red]\-#,##0,,;&quot;-&quot;"/>
    </dxf>
    <dxf>
      <numFmt numFmtId="181" formatCode="#,##0;[Red]\-#,##0;&quot;-&quot;"/>
    </dxf>
    <dxf>
      <numFmt numFmtId="180" formatCode="#,##0,;[Red]\-#,##0,;&quot;-&quot;"/>
    </dxf>
    <dxf>
      <numFmt numFmtId="184" formatCode="#,##0;[Red]\-#,##0,&quot;-&quot;"/>
    </dxf>
    <dxf>
      <numFmt numFmtId="180" formatCode="#,##0,;[Red]\-#,##0,;&quot;-&quot;"/>
    </dxf>
    <dxf>
      <numFmt numFmtId="179" formatCode="#,##0,,;[Red]\-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80" formatCode="#,##0,;[Red]\-#,##0,;&quot;-&quot;"/>
    </dxf>
    <dxf>
      <numFmt numFmtId="179" formatCode="#,##0,,;[Red]\-#,##0,,;&quot;-&quot;"/>
    </dxf>
    <dxf>
      <numFmt numFmtId="181" formatCode="#,##0;[Red]\-#,##0;&quot;-&quot;"/>
    </dxf>
    <dxf>
      <numFmt numFmtId="176" formatCode="#,##0,;\△#,##0,;&quot;-&quot;"/>
    </dxf>
    <dxf>
      <numFmt numFmtId="185" formatCode="#,##0,,;\△#,##0,,;&quot;-&quot;"/>
    </dxf>
    <dxf>
      <numFmt numFmtId="182" formatCode="#,##0;\△#,##0;&quot;-&quot;"/>
    </dxf>
    <dxf>
      <numFmt numFmtId="180" formatCode="#,##0,;[Red]\-#,##0,;&quot;-&quot;"/>
    </dxf>
    <dxf>
      <numFmt numFmtId="179" formatCode="#,##0,,;[Red]\-#,##0,,;&quot;-&quot;"/>
    </dxf>
    <dxf>
      <numFmt numFmtId="181" formatCode="#,##0;[Red]\-#,##0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6" formatCode="#,##0,,;\△#,##0,,"/>
    </dxf>
    <dxf>
      <numFmt numFmtId="187" formatCode="#,##0,;\△#,##0,"/>
    </dxf>
    <dxf>
      <numFmt numFmtId="188" formatCode="#,##0;\△#,##0"/>
    </dxf>
    <dxf>
      <numFmt numFmtId="180" formatCode="#,##0,;[Red]\-#,##0,;&quot;-&quot;"/>
    </dxf>
    <dxf>
      <numFmt numFmtId="179" formatCode="#,##0,,;[Red]\-#,##0,,;&quot;-&quot;"/>
    </dxf>
    <dxf>
      <numFmt numFmtId="181" formatCode="#,##0;[Red]\-#,##0;&quot;-&quot;"/>
    </dxf>
    <dxf>
      <numFmt numFmtId="182" formatCode="#,##0;\△#,##0;&quot;-&quot;"/>
    </dxf>
    <dxf>
      <numFmt numFmtId="176" formatCode="#,##0,;\△#,##0,;&quot;-&quot;"/>
    </dxf>
    <dxf>
      <numFmt numFmtId="185" formatCode="#,##0,,;\△#,##0,,;&quot;-&quot;"/>
    </dxf>
    <dxf>
      <numFmt numFmtId="185" formatCode="#,##0,,;\△#,##0,,;&quot;-&quot;"/>
    </dxf>
    <dxf>
      <numFmt numFmtId="176" formatCode="#,##0,;\△#,##0,;&quot;-&quot;"/>
    </dxf>
    <dxf>
      <numFmt numFmtId="182" formatCode="#,##0;\△#,##0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view="pageBreakPreview" zoomScale="60" zoomScaleNormal="40" workbookViewId="0"/>
  </sheetViews>
  <sheetFormatPr defaultRowHeight="18.75" x14ac:dyDescent="0.4"/>
  <cols>
    <col min="1" max="29" width="3" customWidth="1"/>
  </cols>
  <sheetData>
    <row r="1" spans="1:2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8.5" x14ac:dyDescent="0.4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2" x14ac:dyDescent="0.4">
      <c r="A10" s="3" t="s">
        <v>269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x14ac:dyDescent="0.4">
      <c r="A19" s="159" t="s">
        <v>0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</row>
    <row r="20" spans="1:29" ht="25.5" x14ac:dyDescent="0.4">
      <c r="A20" s="159" t="s">
        <v>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</row>
    <row r="21" spans="1:29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&amp;R資料３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view="pageBreakPreview" zoomScaleNormal="40" zoomScaleSheetLayoutView="100" workbookViewId="0"/>
  </sheetViews>
  <sheetFormatPr defaultColWidth="8.625" defaultRowHeight="18.75" x14ac:dyDescent="0.4"/>
  <cols>
    <col min="1" max="1" width="3.375" style="46" customWidth="1"/>
    <col min="2" max="3" width="13.375" style="46" customWidth="1"/>
    <col min="4" max="5" width="33.375" style="46" customWidth="1"/>
    <col min="6" max="6" width="14.875" style="46" customWidth="1"/>
    <col min="7" max="7" width="31.25" style="46" customWidth="1"/>
    <col min="8" max="8" width="0.875" style="46" customWidth="1"/>
    <col min="9" max="16384" width="8.625" style="46"/>
  </cols>
  <sheetData>
    <row r="1" spans="1:8" x14ac:dyDescent="0.4">
      <c r="A1" s="6"/>
      <c r="B1" s="6" t="s">
        <v>219</v>
      </c>
      <c r="C1" s="6"/>
      <c r="D1" s="6"/>
      <c r="E1" s="6"/>
      <c r="F1" s="6"/>
      <c r="G1" s="6"/>
      <c r="H1" s="6"/>
    </row>
    <row r="2" spans="1:8" x14ac:dyDescent="0.4">
      <c r="A2" s="6"/>
      <c r="B2" s="10"/>
      <c r="C2" s="6"/>
      <c r="D2" s="6"/>
      <c r="E2" s="6"/>
      <c r="F2" s="6"/>
      <c r="G2" s="6"/>
      <c r="H2" s="6"/>
    </row>
    <row r="3" spans="1:8" x14ac:dyDescent="0.4">
      <c r="A3" s="6"/>
      <c r="B3" s="10" t="s">
        <v>220</v>
      </c>
      <c r="C3" s="66"/>
      <c r="D3" s="66"/>
      <c r="E3" s="6"/>
      <c r="F3" s="6"/>
      <c r="G3" s="51" t="s">
        <v>8</v>
      </c>
      <c r="H3" s="6"/>
    </row>
    <row r="4" spans="1:8" x14ac:dyDescent="0.4">
      <c r="A4" s="6"/>
      <c r="B4" s="219" t="s">
        <v>221</v>
      </c>
      <c r="C4" s="219"/>
      <c r="D4" s="67" t="s">
        <v>222</v>
      </c>
      <c r="E4" s="67" t="s">
        <v>223</v>
      </c>
      <c r="F4" s="54" t="s">
        <v>224</v>
      </c>
      <c r="G4" s="67" t="s">
        <v>225</v>
      </c>
      <c r="H4" s="6"/>
    </row>
    <row r="5" spans="1:8" x14ac:dyDescent="0.4">
      <c r="A5" s="6"/>
      <c r="B5" s="220" t="s">
        <v>226</v>
      </c>
      <c r="C5" s="221"/>
      <c r="D5" s="68" t="s">
        <v>271</v>
      </c>
      <c r="E5" s="69" t="s">
        <v>273</v>
      </c>
      <c r="F5" s="38">
        <v>62198600</v>
      </c>
      <c r="G5" s="70" t="s">
        <v>272</v>
      </c>
      <c r="H5" s="6"/>
    </row>
    <row r="6" spans="1:8" ht="27" x14ac:dyDescent="0.4">
      <c r="A6" s="6"/>
      <c r="B6" s="222"/>
      <c r="C6" s="223"/>
      <c r="D6" s="71" t="s">
        <v>274</v>
      </c>
      <c r="E6" s="69" t="s">
        <v>275</v>
      </c>
      <c r="F6" s="38">
        <v>3130000</v>
      </c>
      <c r="G6" s="70" t="s">
        <v>276</v>
      </c>
      <c r="H6" s="6"/>
    </row>
    <row r="7" spans="1:8" x14ac:dyDescent="0.4">
      <c r="A7" s="6"/>
      <c r="B7" s="222"/>
      <c r="C7" s="223"/>
      <c r="D7" s="71" t="s">
        <v>271</v>
      </c>
      <c r="E7" s="69" t="s">
        <v>277</v>
      </c>
      <c r="F7" s="38">
        <v>623000</v>
      </c>
      <c r="G7" s="68" t="s">
        <v>272</v>
      </c>
      <c r="H7" s="6"/>
    </row>
    <row r="8" spans="1:8" x14ac:dyDescent="0.4">
      <c r="A8" s="6"/>
      <c r="B8" s="224"/>
      <c r="C8" s="225"/>
      <c r="D8" s="73" t="s">
        <v>227</v>
      </c>
      <c r="E8" s="74"/>
      <c r="F8" s="38">
        <f>SUM(F5:F7)</f>
        <v>65951600</v>
      </c>
      <c r="G8" s="75"/>
      <c r="H8" s="6"/>
    </row>
    <row r="9" spans="1:8" ht="27" x14ac:dyDescent="0.4">
      <c r="A9" s="6"/>
      <c r="B9" s="226" t="s">
        <v>228</v>
      </c>
      <c r="C9" s="227"/>
      <c r="D9" s="165" t="s">
        <v>278</v>
      </c>
      <c r="E9" s="166" t="s">
        <v>279</v>
      </c>
      <c r="F9" s="167">
        <v>135213000</v>
      </c>
      <c r="G9" s="168" t="s">
        <v>280</v>
      </c>
      <c r="H9" s="6"/>
    </row>
    <row r="10" spans="1:8" x14ac:dyDescent="0.4">
      <c r="A10" s="6"/>
      <c r="B10" s="228"/>
      <c r="C10" s="229"/>
      <c r="D10" s="169" t="s">
        <v>281</v>
      </c>
      <c r="E10" s="166" t="s">
        <v>282</v>
      </c>
      <c r="F10" s="167">
        <v>106359782</v>
      </c>
      <c r="G10" s="170" t="s">
        <v>283</v>
      </c>
      <c r="H10" s="6"/>
    </row>
    <row r="11" spans="1:8" ht="27" x14ac:dyDescent="0.4">
      <c r="A11" s="6"/>
      <c r="B11" s="228"/>
      <c r="C11" s="229"/>
      <c r="D11" s="169" t="s">
        <v>285</v>
      </c>
      <c r="E11" s="166" t="s">
        <v>286</v>
      </c>
      <c r="F11" s="167">
        <v>78245433</v>
      </c>
      <c r="G11" s="170" t="s">
        <v>287</v>
      </c>
      <c r="H11" s="6"/>
    </row>
    <row r="12" spans="1:8" ht="27" x14ac:dyDescent="0.4">
      <c r="A12" s="6"/>
      <c r="B12" s="228"/>
      <c r="C12" s="229"/>
      <c r="D12" s="169" t="s">
        <v>288</v>
      </c>
      <c r="E12" s="166" t="s">
        <v>279</v>
      </c>
      <c r="F12" s="167">
        <v>57362000</v>
      </c>
      <c r="G12" s="168" t="s">
        <v>289</v>
      </c>
      <c r="H12" s="6"/>
    </row>
    <row r="13" spans="1:8" x14ac:dyDescent="0.4">
      <c r="A13" s="6"/>
      <c r="B13" s="228"/>
      <c r="C13" s="229"/>
      <c r="D13" s="169" t="s">
        <v>290</v>
      </c>
      <c r="E13" s="166" t="s">
        <v>292</v>
      </c>
      <c r="F13" s="167">
        <v>40139924</v>
      </c>
      <c r="G13" s="170" t="s">
        <v>291</v>
      </c>
      <c r="H13" s="6"/>
    </row>
    <row r="14" spans="1:8" ht="27" x14ac:dyDescent="0.4">
      <c r="A14" s="6"/>
      <c r="B14" s="228"/>
      <c r="C14" s="229"/>
      <c r="D14" s="169" t="s">
        <v>293</v>
      </c>
      <c r="E14" s="166" t="s">
        <v>279</v>
      </c>
      <c r="F14" s="167">
        <v>26054000</v>
      </c>
      <c r="G14" s="170" t="s">
        <v>294</v>
      </c>
      <c r="H14" s="6"/>
    </row>
    <row r="15" spans="1:8" ht="27" x14ac:dyDescent="0.4">
      <c r="A15" s="6"/>
      <c r="B15" s="228"/>
      <c r="C15" s="229"/>
      <c r="D15" s="169" t="s">
        <v>295</v>
      </c>
      <c r="E15" s="166" t="s">
        <v>279</v>
      </c>
      <c r="F15" s="167">
        <v>19449000</v>
      </c>
      <c r="G15" s="170" t="s">
        <v>296</v>
      </c>
      <c r="H15" s="6"/>
    </row>
    <row r="16" spans="1:8" ht="27" x14ac:dyDescent="0.4">
      <c r="A16" s="6"/>
      <c r="B16" s="228"/>
      <c r="C16" s="229"/>
      <c r="D16" s="169" t="s">
        <v>298</v>
      </c>
      <c r="E16" s="166" t="s">
        <v>279</v>
      </c>
      <c r="F16" s="167">
        <v>15812000</v>
      </c>
      <c r="G16" s="168" t="s">
        <v>297</v>
      </c>
      <c r="H16" s="6"/>
    </row>
    <row r="17" spans="1:8" x14ac:dyDescent="0.4">
      <c r="A17" s="6"/>
      <c r="B17" s="228"/>
      <c r="C17" s="229"/>
      <c r="D17" s="169" t="s">
        <v>299</v>
      </c>
      <c r="E17" s="166" t="s">
        <v>300</v>
      </c>
      <c r="F17" s="167">
        <v>12000000</v>
      </c>
      <c r="G17" s="170" t="s">
        <v>301</v>
      </c>
      <c r="H17" s="6"/>
    </row>
    <row r="18" spans="1:8" ht="27" x14ac:dyDescent="0.4">
      <c r="A18" s="6"/>
      <c r="B18" s="228"/>
      <c r="C18" s="229"/>
      <c r="D18" s="169" t="s">
        <v>302</v>
      </c>
      <c r="E18" s="166" t="s">
        <v>279</v>
      </c>
      <c r="F18" s="167">
        <v>10545000</v>
      </c>
      <c r="G18" s="170" t="s">
        <v>303</v>
      </c>
      <c r="H18" s="6"/>
    </row>
    <row r="19" spans="1:8" ht="27" x14ac:dyDescent="0.4">
      <c r="A19" s="6"/>
      <c r="B19" s="228"/>
      <c r="C19" s="229"/>
      <c r="D19" s="169" t="s">
        <v>304</v>
      </c>
      <c r="E19" s="166" t="s">
        <v>284</v>
      </c>
      <c r="F19" s="167">
        <v>9302874</v>
      </c>
      <c r="G19" s="170" t="s">
        <v>305</v>
      </c>
      <c r="H19" s="6"/>
    </row>
    <row r="20" spans="1:8" x14ac:dyDescent="0.4">
      <c r="A20" s="6"/>
      <c r="B20" s="228"/>
      <c r="C20" s="229"/>
      <c r="D20" s="169" t="s">
        <v>308</v>
      </c>
      <c r="E20" s="166" t="s">
        <v>307</v>
      </c>
      <c r="F20" s="167">
        <v>9000000</v>
      </c>
      <c r="G20" s="170" t="s">
        <v>306</v>
      </c>
      <c r="H20" s="6"/>
    </row>
    <row r="21" spans="1:8" ht="27" x14ac:dyDescent="0.4">
      <c r="A21" s="6"/>
      <c r="B21" s="228"/>
      <c r="C21" s="229"/>
      <c r="D21" s="169" t="s">
        <v>309</v>
      </c>
      <c r="E21" s="166" t="s">
        <v>279</v>
      </c>
      <c r="F21" s="167">
        <v>8752000</v>
      </c>
      <c r="G21" s="170" t="s">
        <v>310</v>
      </c>
      <c r="H21" s="6"/>
    </row>
    <row r="22" spans="1:8" x14ac:dyDescent="0.4">
      <c r="A22" s="6"/>
      <c r="B22" s="228"/>
      <c r="C22" s="229"/>
      <c r="D22" s="169" t="s">
        <v>311</v>
      </c>
      <c r="E22" s="166" t="s">
        <v>312</v>
      </c>
      <c r="F22" s="167">
        <v>8700000</v>
      </c>
      <c r="G22" s="170" t="s">
        <v>313</v>
      </c>
      <c r="H22" s="6"/>
    </row>
    <row r="23" spans="1:8" ht="27" x14ac:dyDescent="0.4">
      <c r="A23" s="6"/>
      <c r="B23" s="228"/>
      <c r="C23" s="229"/>
      <c r="D23" s="169" t="s">
        <v>314</v>
      </c>
      <c r="E23" s="166" t="s">
        <v>315</v>
      </c>
      <c r="F23" s="167">
        <v>6116723</v>
      </c>
      <c r="G23" s="170" t="s">
        <v>316</v>
      </c>
      <c r="H23" s="6"/>
    </row>
    <row r="24" spans="1:8" x14ac:dyDescent="0.4">
      <c r="A24" s="6"/>
      <c r="B24" s="228"/>
      <c r="C24" s="229"/>
      <c r="D24" s="169" t="s">
        <v>330</v>
      </c>
      <c r="E24" s="166" t="s">
        <v>331</v>
      </c>
      <c r="F24" s="167">
        <v>5750145</v>
      </c>
      <c r="G24" s="170" t="s">
        <v>332</v>
      </c>
      <c r="H24" s="6"/>
    </row>
    <row r="25" spans="1:8" x14ac:dyDescent="0.4">
      <c r="A25" s="6"/>
      <c r="B25" s="228"/>
      <c r="C25" s="229"/>
      <c r="D25" s="71" t="s">
        <v>317</v>
      </c>
      <c r="E25" s="69" t="s">
        <v>318</v>
      </c>
      <c r="F25" s="38">
        <v>5000000</v>
      </c>
      <c r="G25" s="68" t="s">
        <v>319</v>
      </c>
      <c r="H25" s="6"/>
    </row>
    <row r="26" spans="1:8" x14ac:dyDescent="0.4">
      <c r="A26" s="6"/>
      <c r="B26" s="228"/>
      <c r="C26" s="229"/>
      <c r="D26" s="169" t="s">
        <v>320</v>
      </c>
      <c r="E26" s="166" t="s">
        <v>321</v>
      </c>
      <c r="F26" s="167">
        <v>4593700</v>
      </c>
      <c r="G26" s="170" t="s">
        <v>322</v>
      </c>
      <c r="H26" s="6"/>
    </row>
    <row r="27" spans="1:8" x14ac:dyDescent="0.4">
      <c r="A27" s="6"/>
      <c r="B27" s="228"/>
      <c r="C27" s="229"/>
      <c r="D27" s="71" t="s">
        <v>323</v>
      </c>
      <c r="E27" s="69" t="s">
        <v>324</v>
      </c>
      <c r="F27" s="38">
        <v>3064000</v>
      </c>
      <c r="G27" s="68" t="s">
        <v>325</v>
      </c>
      <c r="H27" s="6"/>
    </row>
    <row r="28" spans="1:8" x14ac:dyDescent="0.4">
      <c r="A28" s="6"/>
      <c r="B28" s="228"/>
      <c r="C28" s="229"/>
      <c r="D28" s="169" t="s">
        <v>326</v>
      </c>
      <c r="E28" s="166" t="s">
        <v>307</v>
      </c>
      <c r="F28" s="167">
        <v>3000000</v>
      </c>
      <c r="G28" s="170" t="s">
        <v>327</v>
      </c>
      <c r="H28" s="6"/>
    </row>
    <row r="29" spans="1:8" x14ac:dyDescent="0.4">
      <c r="A29" s="6"/>
      <c r="B29" s="228"/>
      <c r="C29" s="229"/>
      <c r="D29" s="171" t="s">
        <v>328</v>
      </c>
      <c r="E29" s="172" t="s">
        <v>329</v>
      </c>
      <c r="F29" s="167">
        <v>79674987</v>
      </c>
      <c r="G29" s="168"/>
      <c r="H29" s="6"/>
    </row>
    <row r="30" spans="1:8" x14ac:dyDescent="0.4">
      <c r="A30" s="6"/>
      <c r="B30" s="230"/>
      <c r="C30" s="201"/>
      <c r="D30" s="76" t="s">
        <v>227</v>
      </c>
      <c r="E30" s="74"/>
      <c r="F30" s="38">
        <f>SUM(F9:F29)</f>
        <v>644134568</v>
      </c>
      <c r="G30" s="72"/>
      <c r="H30" s="6"/>
    </row>
    <row r="31" spans="1:8" x14ac:dyDescent="0.4">
      <c r="A31" s="6"/>
      <c r="B31" s="231" t="s">
        <v>182</v>
      </c>
      <c r="C31" s="232"/>
      <c r="D31" s="77"/>
      <c r="E31" s="74"/>
      <c r="F31" s="38">
        <v>710086168</v>
      </c>
      <c r="G31" s="72"/>
      <c r="H31" s="6"/>
    </row>
    <row r="32" spans="1:8" x14ac:dyDescent="0.4">
      <c r="F32" s="173"/>
    </row>
  </sheetData>
  <mergeCells count="4">
    <mergeCell ref="B4:C4"/>
    <mergeCell ref="B5:C8"/>
    <mergeCell ref="B9:C30"/>
    <mergeCell ref="B31:C31"/>
  </mergeCells>
  <phoneticPr fontId="1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&amp;R資料３</oddHead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3E28923F-E39E-44E6-AE6A-B5B2C6C7B66E}">
            <xm:f>'3.(1)財源明細'!$F$3="（単位：円）"</xm:f>
            <x14:dxf>
              <numFmt numFmtId="181" formatCode="#,##0;[Red]\-#,##0;&quot;-&quot;"/>
            </x14:dxf>
          </x14:cfRule>
          <x14:cfRule type="expression" priority="8" id="{6B18B265-E925-413E-8C0F-3F5577919D1E}">
            <xm:f>'3.(1)財源明細'!$F$3="（単位：千円）"</xm:f>
            <x14:dxf>
              <numFmt numFmtId="180" formatCode="#,##0,;[Red]\-#,##0,;&quot;-&quot;"/>
            </x14:dxf>
          </x14:cfRule>
          <x14:cfRule type="expression" priority="9" id="{27B47EB3-9EE2-40B3-9CAE-D17AF2A5A042}">
            <xm:f>'3.(1)財源明細'!$F$3="（単位：百万円）"</xm:f>
            <x14:dxf>
              <numFmt numFmtId="179" formatCode="#,##0,,;[Red]\-#,##0,,;&quot;-&quot;"/>
            </x14:dxf>
          </x14:cfRule>
          <xm:sqref>F25:F31 F5:F23</xm:sqref>
        </x14:conditionalFormatting>
        <x14:conditionalFormatting xmlns:xm="http://schemas.microsoft.com/office/excel/2006/main">
          <x14:cfRule type="expression" priority="1" id="{431E82B9-F1E6-40CD-BC54-650267B40DB5}">
            <xm:f>'3.(1)財源明細'!$F$3="（単位：円）"</xm:f>
            <x14:dxf>
              <numFmt numFmtId="181" formatCode="#,##0;[Red]\-#,##0;&quot;-&quot;"/>
            </x14:dxf>
          </x14:cfRule>
          <x14:cfRule type="expression" priority="2" id="{58DC80AA-9B88-414C-AF29-5433D8CB76E3}">
            <xm:f>'3.(1)財源明細'!$F$3="（単位：千円）"</xm:f>
            <x14:dxf>
              <numFmt numFmtId="180" formatCode="#,##0,;[Red]\-#,##0,;&quot;-&quot;"/>
            </x14:dxf>
          </x14:cfRule>
          <x14:cfRule type="expression" priority="3" id="{4F722291-E8CB-42DD-89B9-C995FE289EC9}">
            <xm:f>'3.(1)財源明細'!$F$3="（単位：百万円）"</xm:f>
            <x14:dxf>
              <numFmt numFmtId="179" formatCode="#,##0,,;[Red]\-#,##0,,;&quot;-&quot;"/>
            </x14:dxf>
          </x14:cfRule>
          <xm:sqref>F24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Normal="70" zoomScaleSheetLayoutView="100" workbookViewId="0"/>
  </sheetViews>
  <sheetFormatPr defaultColWidth="8.625" defaultRowHeight="18.75" x14ac:dyDescent="0.4"/>
  <cols>
    <col min="1" max="1" width="2.875" style="46" customWidth="1"/>
    <col min="2" max="2" width="13.625" style="46" customWidth="1"/>
    <col min="3" max="3" width="13.375" style="46" customWidth="1"/>
    <col min="4" max="4" width="15.625" style="46" customWidth="1"/>
    <col min="5" max="5" width="21" style="46" customWidth="1"/>
    <col min="6" max="6" width="16.875" style="46" customWidth="1"/>
    <col min="7" max="7" width="0.625" style="46" customWidth="1"/>
    <col min="8" max="16384" width="8.625" style="46"/>
  </cols>
  <sheetData>
    <row r="1" spans="1:7" x14ac:dyDescent="0.4">
      <c r="A1" s="6"/>
      <c r="B1" s="6" t="s">
        <v>229</v>
      </c>
      <c r="C1" s="6"/>
      <c r="D1" s="6"/>
      <c r="E1" s="6"/>
      <c r="F1" s="6"/>
      <c r="G1" s="6"/>
    </row>
    <row r="2" spans="1:7" x14ac:dyDescent="0.4">
      <c r="A2" s="6"/>
      <c r="B2" s="233"/>
      <c r="C2" s="233"/>
      <c r="D2" s="233"/>
      <c r="E2" s="233"/>
      <c r="F2" s="233"/>
      <c r="G2" s="6"/>
    </row>
    <row r="3" spans="1:7" x14ac:dyDescent="0.15">
      <c r="A3" s="6"/>
      <c r="B3" s="58" t="s">
        <v>230</v>
      </c>
      <c r="C3" s="6"/>
      <c r="D3" s="6"/>
      <c r="E3" s="6"/>
      <c r="F3" s="59" t="s">
        <v>8</v>
      </c>
      <c r="G3" s="6"/>
    </row>
    <row r="4" spans="1:7" x14ac:dyDescent="0.4">
      <c r="A4" s="6"/>
      <c r="B4" s="60" t="s">
        <v>231</v>
      </c>
      <c r="C4" s="60" t="s">
        <v>209</v>
      </c>
      <c r="D4" s="61" t="s">
        <v>232</v>
      </c>
      <c r="E4" s="61"/>
      <c r="F4" s="62" t="s">
        <v>233</v>
      </c>
      <c r="G4" s="6"/>
    </row>
    <row r="5" spans="1:7" x14ac:dyDescent="0.4">
      <c r="A5" s="6"/>
      <c r="B5" s="234" t="s">
        <v>234</v>
      </c>
      <c r="C5" s="234" t="s">
        <v>235</v>
      </c>
      <c r="D5" s="63" t="s">
        <v>270</v>
      </c>
      <c r="E5" s="64"/>
      <c r="F5" s="38">
        <v>621356794</v>
      </c>
      <c r="G5" s="6"/>
    </row>
    <row r="6" spans="1:7" x14ac:dyDescent="0.4">
      <c r="A6" s="6"/>
      <c r="B6" s="235"/>
      <c r="C6" s="235"/>
      <c r="D6" s="63" t="s">
        <v>236</v>
      </c>
      <c r="E6" s="64"/>
      <c r="F6" s="38">
        <v>87037000</v>
      </c>
      <c r="G6" s="6"/>
    </row>
    <row r="7" spans="1:7" x14ac:dyDescent="0.4">
      <c r="A7" s="6"/>
      <c r="B7" s="235"/>
      <c r="C7" s="235"/>
      <c r="D7" s="63" t="s">
        <v>237</v>
      </c>
      <c r="E7" s="64"/>
      <c r="F7" s="38">
        <v>699000</v>
      </c>
      <c r="G7" s="6"/>
    </row>
    <row r="8" spans="1:7" x14ac:dyDescent="0.4">
      <c r="A8" s="6"/>
      <c r="B8" s="235"/>
      <c r="C8" s="235"/>
      <c r="D8" s="63" t="s">
        <v>238</v>
      </c>
      <c r="E8" s="64"/>
      <c r="F8" s="38">
        <v>1485000</v>
      </c>
      <c r="G8" s="6"/>
    </row>
    <row r="9" spans="1:7" x14ac:dyDescent="0.4">
      <c r="A9" s="6"/>
      <c r="B9" s="235"/>
      <c r="C9" s="235"/>
      <c r="D9" s="63" t="s">
        <v>239</v>
      </c>
      <c r="E9" s="64"/>
      <c r="F9" s="38">
        <v>1396000</v>
      </c>
      <c r="G9" s="6"/>
    </row>
    <row r="10" spans="1:7" x14ac:dyDescent="0.4">
      <c r="A10" s="6"/>
      <c r="B10" s="235"/>
      <c r="C10" s="235"/>
      <c r="D10" s="63" t="s">
        <v>240</v>
      </c>
      <c r="E10" s="64"/>
      <c r="F10" s="38">
        <v>110687000</v>
      </c>
      <c r="G10" s="6"/>
    </row>
    <row r="11" spans="1:7" x14ac:dyDescent="0.4">
      <c r="A11" s="6"/>
      <c r="B11" s="235"/>
      <c r="C11" s="235"/>
      <c r="D11" s="63" t="s">
        <v>241</v>
      </c>
      <c r="E11" s="64"/>
      <c r="F11" s="38">
        <v>20742000</v>
      </c>
      <c r="G11" s="6"/>
    </row>
    <row r="12" spans="1:7" x14ac:dyDescent="0.4">
      <c r="A12" s="6"/>
      <c r="B12" s="235"/>
      <c r="C12" s="235"/>
      <c r="D12" s="63" t="s">
        <v>242</v>
      </c>
      <c r="E12" s="64"/>
      <c r="F12" s="38">
        <v>920000</v>
      </c>
      <c r="G12" s="6"/>
    </row>
    <row r="13" spans="1:7" x14ac:dyDescent="0.4">
      <c r="A13" s="6"/>
      <c r="B13" s="235"/>
      <c r="C13" s="235"/>
      <c r="D13" s="63" t="s">
        <v>243</v>
      </c>
      <c r="E13" s="64"/>
      <c r="F13" s="38">
        <v>2970594000</v>
      </c>
      <c r="G13" s="6"/>
    </row>
    <row r="14" spans="1:7" x14ac:dyDescent="0.4">
      <c r="A14" s="6"/>
      <c r="B14" s="235"/>
      <c r="C14" s="235"/>
      <c r="D14" s="63" t="s">
        <v>244</v>
      </c>
      <c r="E14" s="64"/>
      <c r="F14" s="38">
        <v>756000</v>
      </c>
      <c r="G14" s="6"/>
    </row>
    <row r="15" spans="1:7" x14ac:dyDescent="0.4">
      <c r="A15" s="6"/>
      <c r="B15" s="235"/>
      <c r="C15" s="235"/>
      <c r="D15" s="63" t="s">
        <v>245</v>
      </c>
      <c r="E15" s="64"/>
      <c r="F15" s="38">
        <v>15614308</v>
      </c>
      <c r="G15" s="6"/>
    </row>
    <row r="16" spans="1:7" x14ac:dyDescent="0.4">
      <c r="A16" s="6"/>
      <c r="B16" s="235"/>
      <c r="C16" s="235"/>
      <c r="D16" s="63" t="s">
        <v>246</v>
      </c>
      <c r="E16" s="64"/>
      <c r="F16" s="38">
        <v>2664000</v>
      </c>
      <c r="G16" s="6"/>
    </row>
    <row r="17" spans="1:7" x14ac:dyDescent="0.4">
      <c r="A17" s="6"/>
      <c r="B17" s="235"/>
      <c r="C17" s="235"/>
      <c r="D17" s="63" t="s">
        <v>247</v>
      </c>
      <c r="E17" s="64"/>
      <c r="F17" s="38">
        <v>8549364</v>
      </c>
      <c r="G17" s="6"/>
    </row>
    <row r="18" spans="1:7" x14ac:dyDescent="0.4">
      <c r="A18" s="6"/>
      <c r="B18" s="235"/>
      <c r="C18" s="236"/>
      <c r="D18" s="237" t="s">
        <v>248</v>
      </c>
      <c r="E18" s="238"/>
      <c r="F18" s="38">
        <f>SUM(F5:F17)</f>
        <v>3842500466</v>
      </c>
      <c r="G18" s="6"/>
    </row>
    <row r="19" spans="1:7" x14ac:dyDescent="0.4">
      <c r="A19" s="6"/>
      <c r="B19" s="235"/>
      <c r="C19" s="239" t="s">
        <v>249</v>
      </c>
      <c r="D19" s="239" t="s">
        <v>250</v>
      </c>
      <c r="E19" s="64" t="s">
        <v>251</v>
      </c>
      <c r="F19" s="38">
        <v>272671000</v>
      </c>
      <c r="G19" s="6"/>
    </row>
    <row r="20" spans="1:7" x14ac:dyDescent="0.4">
      <c r="A20" s="6"/>
      <c r="B20" s="235"/>
      <c r="C20" s="240"/>
      <c r="D20" s="240"/>
      <c r="E20" s="64" t="s">
        <v>252</v>
      </c>
      <c r="F20" s="38">
        <v>14000000</v>
      </c>
      <c r="G20" s="6"/>
    </row>
    <row r="21" spans="1:7" x14ac:dyDescent="0.4">
      <c r="A21" s="6"/>
      <c r="B21" s="235"/>
      <c r="C21" s="235"/>
      <c r="D21" s="241"/>
      <c r="E21" s="65" t="s">
        <v>253</v>
      </c>
      <c r="F21" s="38">
        <f>SUM(F19:F20)</f>
        <v>286671000</v>
      </c>
      <c r="G21" s="6"/>
    </row>
    <row r="22" spans="1:7" x14ac:dyDescent="0.4">
      <c r="A22" s="6"/>
      <c r="B22" s="235"/>
      <c r="C22" s="235"/>
      <c r="D22" s="239" t="s">
        <v>254</v>
      </c>
      <c r="E22" s="64" t="s">
        <v>251</v>
      </c>
      <c r="F22" s="38">
        <v>281474485</v>
      </c>
      <c r="G22" s="6"/>
    </row>
    <row r="23" spans="1:7" x14ac:dyDescent="0.4">
      <c r="A23" s="6"/>
      <c r="B23" s="235"/>
      <c r="C23" s="235"/>
      <c r="D23" s="240"/>
      <c r="E23" s="64" t="s">
        <v>252</v>
      </c>
      <c r="F23" s="38">
        <v>504764344</v>
      </c>
      <c r="G23" s="6"/>
    </row>
    <row r="24" spans="1:7" x14ac:dyDescent="0.4">
      <c r="A24" s="6"/>
      <c r="B24" s="235"/>
      <c r="C24" s="235"/>
      <c r="D24" s="241"/>
      <c r="E24" s="65" t="s">
        <v>253</v>
      </c>
      <c r="F24" s="38">
        <f>SUM(F22:F23)</f>
        <v>786238829</v>
      </c>
      <c r="G24" s="6"/>
    </row>
    <row r="25" spans="1:7" x14ac:dyDescent="0.4">
      <c r="A25" s="6"/>
      <c r="B25" s="235"/>
      <c r="C25" s="236"/>
      <c r="D25" s="237" t="s">
        <v>248</v>
      </c>
      <c r="E25" s="238"/>
      <c r="F25" s="38">
        <f>F21+F24</f>
        <v>1072909829</v>
      </c>
      <c r="G25" s="6"/>
    </row>
    <row r="26" spans="1:7" x14ac:dyDescent="0.4">
      <c r="A26" s="6"/>
      <c r="B26" s="236"/>
      <c r="C26" s="237" t="s">
        <v>48</v>
      </c>
      <c r="D26" s="242"/>
      <c r="E26" s="238"/>
      <c r="F26" s="38">
        <f>F18+F25</f>
        <v>4915410295</v>
      </c>
      <c r="G26" s="6"/>
    </row>
    <row r="27" spans="1:7" x14ac:dyDescent="0.4">
      <c r="A27" s="6"/>
      <c r="B27" s="6"/>
      <c r="C27" s="6"/>
      <c r="D27" s="6"/>
      <c r="E27" s="6"/>
      <c r="F27" s="6"/>
      <c r="G27" s="6"/>
    </row>
  </sheetData>
  <mergeCells count="9">
    <mergeCell ref="B2:F2"/>
    <mergeCell ref="B5:B26"/>
    <mergeCell ref="C5:C18"/>
    <mergeCell ref="D18:E18"/>
    <mergeCell ref="C19:C25"/>
    <mergeCell ref="D19:D21"/>
    <mergeCell ref="D22:D24"/>
    <mergeCell ref="D25:E25"/>
    <mergeCell ref="C26:E26"/>
  </mergeCells>
  <phoneticPr fontId="3"/>
  <conditionalFormatting sqref="F5:F26">
    <cfRule type="expression" dxfId="12" priority="1">
      <formula>$F$3="（単位：円）"</formula>
    </cfRule>
    <cfRule type="expression" dxfId="11" priority="2">
      <formula>$F$3="（単位：千円）"</formula>
    </cfRule>
    <cfRule type="expression" dxfId="10" priority="3">
      <formula>$F$3="（単位：百万円）"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&amp;R資料３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showGridLines="0" view="pageBreakPreview" zoomScale="145" zoomScaleNormal="100" zoomScaleSheetLayoutView="145" workbookViewId="0"/>
  </sheetViews>
  <sheetFormatPr defaultColWidth="8.625" defaultRowHeight="18.75" x14ac:dyDescent="0.4"/>
  <cols>
    <col min="1" max="1" width="4.625" style="46" customWidth="1"/>
    <col min="2" max="2" width="21.625" style="46" customWidth="1"/>
    <col min="3" max="7" width="14.375" style="46" customWidth="1"/>
    <col min="8" max="8" width="1.125" style="46" customWidth="1"/>
    <col min="9" max="16384" width="8.625" style="46"/>
  </cols>
  <sheetData>
    <row r="1" spans="1:8" x14ac:dyDescent="0.4">
      <c r="A1" s="6"/>
      <c r="B1" s="6"/>
      <c r="C1" s="6"/>
      <c r="D1" s="6"/>
      <c r="E1" s="6"/>
      <c r="F1" s="6"/>
      <c r="G1" s="6"/>
      <c r="H1" s="6"/>
    </row>
    <row r="2" spans="1:8" x14ac:dyDescent="0.4">
      <c r="A2" s="6"/>
      <c r="B2" s="6"/>
      <c r="C2" s="6"/>
      <c r="D2" s="6"/>
      <c r="E2" s="6"/>
      <c r="F2" s="6"/>
      <c r="G2" s="6"/>
      <c r="H2" s="6"/>
    </row>
    <row r="3" spans="1:8" x14ac:dyDescent="0.4">
      <c r="A3" s="6"/>
      <c r="B3" s="243" t="s">
        <v>255</v>
      </c>
      <c r="C3" s="244"/>
      <c r="D3" s="244"/>
      <c r="E3" s="50"/>
      <c r="F3" s="50"/>
      <c r="G3" s="51" t="s">
        <v>8</v>
      </c>
      <c r="H3" s="6"/>
    </row>
    <row r="4" spans="1:8" x14ac:dyDescent="0.4">
      <c r="A4" s="6"/>
      <c r="B4" s="186" t="s">
        <v>221</v>
      </c>
      <c r="C4" s="186" t="s">
        <v>224</v>
      </c>
      <c r="D4" s="245" t="s">
        <v>256</v>
      </c>
      <c r="E4" s="186"/>
      <c r="F4" s="186"/>
      <c r="G4" s="186"/>
      <c r="H4" s="6"/>
    </row>
    <row r="5" spans="1:8" x14ac:dyDescent="0.4">
      <c r="A5" s="52"/>
      <c r="B5" s="186"/>
      <c r="C5" s="186"/>
      <c r="D5" s="53" t="s">
        <v>257</v>
      </c>
      <c r="E5" s="54" t="s">
        <v>258</v>
      </c>
      <c r="F5" s="54" t="s">
        <v>259</v>
      </c>
      <c r="G5" s="54" t="s">
        <v>260</v>
      </c>
      <c r="H5" s="52"/>
    </row>
    <row r="6" spans="1:8" x14ac:dyDescent="0.4">
      <c r="A6" s="6"/>
      <c r="B6" s="55" t="s">
        <v>261</v>
      </c>
      <c r="C6" s="161">
        <v>5333661000</v>
      </c>
      <c r="D6" s="162">
        <v>786238829</v>
      </c>
      <c r="E6" s="163">
        <v>303600000</v>
      </c>
      <c r="F6" s="163">
        <f>C6-D6-E6</f>
        <v>4243822171</v>
      </c>
      <c r="G6" s="163">
        <v>0</v>
      </c>
      <c r="H6" s="6"/>
    </row>
    <row r="7" spans="1:8" x14ac:dyDescent="0.4">
      <c r="A7" s="6"/>
      <c r="B7" s="55" t="s">
        <v>262</v>
      </c>
      <c r="C7" s="161">
        <v>1296714000</v>
      </c>
      <c r="D7" s="163">
        <v>286671000</v>
      </c>
      <c r="E7" s="163">
        <v>447700000</v>
      </c>
      <c r="F7" s="163">
        <f>C7-D7-E7</f>
        <v>562343000</v>
      </c>
      <c r="G7" s="163">
        <v>0</v>
      </c>
      <c r="H7" s="6"/>
    </row>
    <row r="8" spans="1:8" x14ac:dyDescent="0.4">
      <c r="A8" s="6"/>
      <c r="B8" s="55" t="s">
        <v>263</v>
      </c>
      <c r="C8" s="161">
        <v>555343000</v>
      </c>
      <c r="D8" s="163">
        <v>0</v>
      </c>
      <c r="E8" s="163">
        <v>0</v>
      </c>
      <c r="F8" s="163">
        <f>C8-D8-E8</f>
        <v>555343000</v>
      </c>
      <c r="G8" s="163">
        <v>0</v>
      </c>
      <c r="H8" s="6"/>
    </row>
    <row r="9" spans="1:8" x14ac:dyDescent="0.4">
      <c r="A9" s="6"/>
      <c r="B9" s="55" t="s">
        <v>215</v>
      </c>
      <c r="C9" s="161">
        <f t="shared" ref="C9" si="0">SUM(D9:G9)</f>
        <v>0</v>
      </c>
      <c r="D9" s="162">
        <v>0</v>
      </c>
      <c r="E9" s="163">
        <v>0</v>
      </c>
      <c r="F9" s="163">
        <v>0</v>
      </c>
      <c r="G9" s="163">
        <v>0</v>
      </c>
      <c r="H9" s="6"/>
    </row>
    <row r="10" spans="1:8" x14ac:dyDescent="0.4">
      <c r="A10" s="6"/>
      <c r="B10" s="56" t="s">
        <v>182</v>
      </c>
      <c r="C10" s="164">
        <f>SUM(C6:C9)</f>
        <v>7185718000</v>
      </c>
      <c r="D10" s="164">
        <f>SUM(D6:D9)</f>
        <v>1072909829</v>
      </c>
      <c r="E10" s="164">
        <f t="shared" ref="E10:G10" si="1">SUM(E6:E9)</f>
        <v>751300000</v>
      </c>
      <c r="F10" s="164">
        <f t="shared" si="1"/>
        <v>5361508171</v>
      </c>
      <c r="G10" s="164">
        <f t="shared" si="1"/>
        <v>0</v>
      </c>
      <c r="H10" s="6"/>
    </row>
    <row r="11" spans="1:8" x14ac:dyDescent="0.4">
      <c r="A11" s="57"/>
      <c r="B11" s="57"/>
      <c r="C11" s="57"/>
      <c r="D11" s="57"/>
      <c r="E11" s="57"/>
      <c r="F11" s="57"/>
      <c r="G11" s="57"/>
      <c r="H11" s="57"/>
    </row>
  </sheetData>
  <mergeCells count="4">
    <mergeCell ref="B3:D3"/>
    <mergeCell ref="B4:B5"/>
    <mergeCell ref="C4:C5"/>
    <mergeCell ref="D4:G4"/>
  </mergeCells>
  <phoneticPr fontId="3"/>
  <conditionalFormatting sqref="C6:G10">
    <cfRule type="expression" dxfId="9" priority="1">
      <formula>$G$3="（単位：十億円）"</formula>
    </cfRule>
    <cfRule type="expression" dxfId="8" priority="2">
      <formula>$G$3="（単位：百万円）"</formula>
    </cfRule>
    <cfRule type="expression" dxfId="7" priority="3">
      <formula>$G$3="（単位：千円）"</formula>
    </cfRule>
    <cfRule type="expression" dxfId="6" priority="4">
      <formula>$G$3="（単位：円）"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&amp;R資料３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view="pageBreakPreview" zoomScale="115" zoomScaleNormal="100" zoomScaleSheetLayoutView="115" workbookViewId="0"/>
  </sheetViews>
  <sheetFormatPr defaultColWidth="8.625" defaultRowHeight="18.75" x14ac:dyDescent="0.4"/>
  <cols>
    <col min="1" max="1" width="3" style="46" customWidth="1"/>
    <col min="2" max="2" width="36.625" style="46" customWidth="1"/>
    <col min="3" max="3" width="18.625" style="46" customWidth="1"/>
    <col min="4" max="16384" width="8.625" style="46"/>
  </cols>
  <sheetData>
    <row r="1" spans="1:3" x14ac:dyDescent="0.4">
      <c r="A1" s="6"/>
      <c r="B1" s="6" t="s">
        <v>264</v>
      </c>
      <c r="C1" s="6"/>
    </row>
    <row r="2" spans="1:3" x14ac:dyDescent="0.4">
      <c r="A2" s="6"/>
      <c r="B2" s="233"/>
      <c r="C2" s="233"/>
    </row>
    <row r="3" spans="1:3" x14ac:dyDescent="0.4">
      <c r="A3" s="6"/>
      <c r="B3" s="10" t="s">
        <v>268</v>
      </c>
      <c r="C3" s="47" t="s">
        <v>8</v>
      </c>
    </row>
    <row r="4" spans="1:3" x14ac:dyDescent="0.4">
      <c r="A4" s="6"/>
      <c r="B4" s="12" t="s">
        <v>112</v>
      </c>
      <c r="C4" s="12" t="s">
        <v>213</v>
      </c>
    </row>
    <row r="5" spans="1:3" x14ac:dyDescent="0.4">
      <c r="A5" s="6"/>
      <c r="B5" s="48" t="s">
        <v>265</v>
      </c>
      <c r="C5" s="23">
        <v>0</v>
      </c>
    </row>
    <row r="6" spans="1:3" x14ac:dyDescent="0.4">
      <c r="A6" s="6"/>
      <c r="B6" s="48" t="s">
        <v>266</v>
      </c>
      <c r="C6" s="23">
        <v>348191240</v>
      </c>
    </row>
    <row r="7" spans="1:3" x14ac:dyDescent="0.4">
      <c r="A7" s="6"/>
      <c r="B7" s="48" t="s">
        <v>267</v>
      </c>
      <c r="C7" s="23">
        <v>0</v>
      </c>
    </row>
    <row r="8" spans="1:3" x14ac:dyDescent="0.4">
      <c r="A8" s="6"/>
      <c r="B8" s="12" t="s">
        <v>48</v>
      </c>
      <c r="C8" s="49">
        <v>348191240</v>
      </c>
    </row>
  </sheetData>
  <mergeCells count="1">
    <mergeCell ref="B2:C2"/>
  </mergeCells>
  <phoneticPr fontId="3"/>
  <conditionalFormatting sqref="C5:C8">
    <cfRule type="expression" dxfId="5" priority="4">
      <formula>$C$3="（単位：百万円）"</formula>
    </cfRule>
    <cfRule type="expression" dxfId="4" priority="5">
      <formula>$C$3="（単位：千円）"</formula>
    </cfRule>
    <cfRule type="expression" dxfId="3" priority="6">
      <formula>$C$3="（単位：円）"</formula>
    </cfRule>
  </conditionalFormatting>
  <conditionalFormatting sqref="C3">
    <cfRule type="expression" dxfId="2" priority="1">
      <formula>$I$2="（単位：円）"</formula>
    </cfRule>
    <cfRule type="expression" dxfId="1" priority="2">
      <formula>$I$2="（単位：百万円）"</formula>
    </cfRule>
    <cfRule type="expression" dxfId="0" priority="3">
      <formula>$I$2="（単位：千円）"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&amp;R資料３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zoomScaleNormal="55" zoomScaleSheetLayoutView="100" workbookViewId="0"/>
  </sheetViews>
  <sheetFormatPr defaultColWidth="8.625" defaultRowHeight="18.75" x14ac:dyDescent="0.4"/>
  <cols>
    <col min="1" max="1" width="0.875" style="46" customWidth="1"/>
    <col min="2" max="2" width="3.5" style="46" customWidth="1"/>
    <col min="3" max="11" width="16.625" style="46" customWidth="1"/>
    <col min="12" max="12" width="1.125" style="46" customWidth="1"/>
    <col min="13" max="16384" width="8.625" style="46"/>
  </cols>
  <sheetData>
    <row r="1" spans="1:12" ht="24" x14ac:dyDescent="0.4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x14ac:dyDescent="0.4">
      <c r="A2" s="141" t="s">
        <v>2</v>
      </c>
      <c r="B2" s="143"/>
      <c r="C2" s="143"/>
      <c r="D2" s="143"/>
      <c r="E2" s="143"/>
      <c r="F2" s="144"/>
      <c r="G2" s="144"/>
      <c r="H2" s="144"/>
      <c r="I2" s="144"/>
      <c r="J2" s="144"/>
      <c r="K2" s="144"/>
      <c r="L2" s="143"/>
    </row>
    <row r="3" spans="1:12" x14ac:dyDescent="0.4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x14ac:dyDescent="0.4">
      <c r="A4" s="143"/>
      <c r="B4" s="145" t="s">
        <v>28</v>
      </c>
      <c r="C4" s="146"/>
      <c r="D4" s="144"/>
      <c r="E4" s="144"/>
      <c r="F4" s="144"/>
      <c r="G4" s="144"/>
      <c r="H4" s="144"/>
      <c r="I4" s="144"/>
      <c r="J4" s="147" t="s">
        <v>29</v>
      </c>
      <c r="K4" s="144"/>
      <c r="L4" s="143"/>
    </row>
    <row r="5" spans="1:12" ht="40.5" x14ac:dyDescent="0.4">
      <c r="A5" s="143"/>
      <c r="B5" s="148" t="s">
        <v>3</v>
      </c>
      <c r="C5" s="148"/>
      <c r="D5" s="149" t="s">
        <v>30</v>
      </c>
      <c r="E5" s="149" t="s">
        <v>31</v>
      </c>
      <c r="F5" s="149" t="s">
        <v>32</v>
      </c>
      <c r="G5" s="149" t="s">
        <v>4</v>
      </c>
      <c r="H5" s="149" t="s">
        <v>5</v>
      </c>
      <c r="I5" s="148" t="s">
        <v>33</v>
      </c>
      <c r="J5" s="150" t="s">
        <v>6</v>
      </c>
      <c r="K5" s="151"/>
      <c r="L5" s="143"/>
    </row>
    <row r="6" spans="1:12" x14ac:dyDescent="0.4">
      <c r="A6" s="143"/>
      <c r="B6" s="175" t="s">
        <v>34</v>
      </c>
      <c r="C6" s="175"/>
      <c r="D6" s="152">
        <v>18168290702</v>
      </c>
      <c r="E6" s="152">
        <v>1107431772</v>
      </c>
      <c r="F6" s="152">
        <v>249941399</v>
      </c>
      <c r="G6" s="152">
        <v>19025781075</v>
      </c>
      <c r="H6" s="152">
        <v>9297814872</v>
      </c>
      <c r="I6" s="152">
        <v>422825998</v>
      </c>
      <c r="J6" s="152">
        <v>9727966203</v>
      </c>
      <c r="K6" s="151"/>
      <c r="L6" s="143"/>
    </row>
    <row r="7" spans="1:12" x14ac:dyDescent="0.4">
      <c r="A7" s="143"/>
      <c r="B7" s="175" t="s">
        <v>35</v>
      </c>
      <c r="C7" s="175"/>
      <c r="D7" s="152">
        <v>1266404216</v>
      </c>
      <c r="E7" s="152">
        <v>42278699</v>
      </c>
      <c r="F7" s="152">
        <v>42278699</v>
      </c>
      <c r="G7" s="152">
        <v>1266404216</v>
      </c>
      <c r="H7" s="152">
        <v>0</v>
      </c>
      <c r="I7" s="152">
        <v>0</v>
      </c>
      <c r="J7" s="152">
        <v>1266404216</v>
      </c>
      <c r="K7" s="151"/>
      <c r="L7" s="143"/>
    </row>
    <row r="8" spans="1:12" x14ac:dyDescent="0.4">
      <c r="A8" s="143"/>
      <c r="B8" s="174" t="s">
        <v>36</v>
      </c>
      <c r="C8" s="174"/>
      <c r="D8" s="152">
        <v>44708800</v>
      </c>
      <c r="E8" s="152">
        <v>0</v>
      </c>
      <c r="F8" s="152">
        <v>0</v>
      </c>
      <c r="G8" s="152">
        <v>44708800</v>
      </c>
      <c r="H8" s="152">
        <v>0</v>
      </c>
      <c r="I8" s="152">
        <v>0</v>
      </c>
      <c r="J8" s="152">
        <v>44708800</v>
      </c>
      <c r="K8" s="151"/>
      <c r="L8" s="143"/>
    </row>
    <row r="9" spans="1:12" x14ac:dyDescent="0.4">
      <c r="A9" s="143"/>
      <c r="B9" s="174" t="s">
        <v>37</v>
      </c>
      <c r="C9" s="174"/>
      <c r="D9" s="152">
        <v>14561949635</v>
      </c>
      <c r="E9" s="152">
        <v>480194788</v>
      </c>
      <c r="F9" s="152">
        <v>188920300</v>
      </c>
      <c r="G9" s="152">
        <v>14853224123</v>
      </c>
      <c r="H9" s="152">
        <v>7957837997</v>
      </c>
      <c r="I9" s="152">
        <v>286378380</v>
      </c>
      <c r="J9" s="152">
        <v>6895386126</v>
      </c>
      <c r="K9" s="151"/>
      <c r="L9" s="143"/>
    </row>
    <row r="10" spans="1:12" x14ac:dyDescent="0.4">
      <c r="A10" s="143"/>
      <c r="B10" s="175" t="s">
        <v>38</v>
      </c>
      <c r="C10" s="175"/>
      <c r="D10" s="152">
        <v>2005319055</v>
      </c>
      <c r="E10" s="152">
        <v>85801680</v>
      </c>
      <c r="F10" s="152">
        <v>0</v>
      </c>
      <c r="G10" s="152">
        <v>2091120735</v>
      </c>
      <c r="H10" s="152">
        <v>1339976875</v>
      </c>
      <c r="I10" s="152">
        <v>136447618</v>
      </c>
      <c r="J10" s="152">
        <v>751143860</v>
      </c>
      <c r="K10" s="151"/>
      <c r="L10" s="143"/>
    </row>
    <row r="11" spans="1:12" x14ac:dyDescent="0.4">
      <c r="A11" s="143"/>
      <c r="B11" s="174" t="s">
        <v>39</v>
      </c>
      <c r="C11" s="174"/>
      <c r="D11" s="152" t="s">
        <v>54</v>
      </c>
      <c r="E11" s="152" t="s">
        <v>54</v>
      </c>
      <c r="F11" s="152" t="s">
        <v>54</v>
      </c>
      <c r="G11" s="152" t="s">
        <v>54</v>
      </c>
      <c r="H11" s="152" t="s">
        <v>54</v>
      </c>
      <c r="I11" s="152" t="s">
        <v>54</v>
      </c>
      <c r="J11" s="152" t="s">
        <v>54</v>
      </c>
      <c r="K11" s="151"/>
      <c r="L11" s="143"/>
    </row>
    <row r="12" spans="1:12" x14ac:dyDescent="0.4">
      <c r="A12" s="143"/>
      <c r="B12" s="175" t="s">
        <v>40</v>
      </c>
      <c r="C12" s="175"/>
      <c r="D12" s="152" t="s">
        <v>54</v>
      </c>
      <c r="E12" s="152" t="s">
        <v>54</v>
      </c>
      <c r="F12" s="152" t="s">
        <v>54</v>
      </c>
      <c r="G12" s="152" t="s">
        <v>54</v>
      </c>
      <c r="H12" s="152" t="s">
        <v>54</v>
      </c>
      <c r="I12" s="152" t="s">
        <v>54</v>
      </c>
      <c r="J12" s="152" t="s">
        <v>54</v>
      </c>
      <c r="K12" s="151"/>
      <c r="L12" s="143"/>
    </row>
    <row r="13" spans="1:12" x14ac:dyDescent="0.4">
      <c r="A13" s="143"/>
      <c r="B13" s="174" t="s">
        <v>41</v>
      </c>
      <c r="C13" s="174"/>
      <c r="D13" s="152" t="s">
        <v>54</v>
      </c>
      <c r="E13" s="152" t="s">
        <v>54</v>
      </c>
      <c r="F13" s="152" t="s">
        <v>54</v>
      </c>
      <c r="G13" s="152" t="s">
        <v>54</v>
      </c>
      <c r="H13" s="152" t="s">
        <v>54</v>
      </c>
      <c r="I13" s="152" t="s">
        <v>54</v>
      </c>
      <c r="J13" s="152" t="s">
        <v>54</v>
      </c>
      <c r="K13" s="151"/>
      <c r="L13" s="143"/>
    </row>
    <row r="14" spans="1:12" x14ac:dyDescent="0.4">
      <c r="A14" s="143"/>
      <c r="B14" s="174" t="s">
        <v>42</v>
      </c>
      <c r="C14" s="174"/>
      <c r="D14" s="152" t="s">
        <v>54</v>
      </c>
      <c r="E14" s="152" t="s">
        <v>54</v>
      </c>
      <c r="F14" s="152" t="s">
        <v>54</v>
      </c>
      <c r="G14" s="152" t="s">
        <v>54</v>
      </c>
      <c r="H14" s="152" t="s">
        <v>54</v>
      </c>
      <c r="I14" s="152" t="s">
        <v>54</v>
      </c>
      <c r="J14" s="152" t="s">
        <v>54</v>
      </c>
      <c r="K14" s="151"/>
      <c r="L14" s="143"/>
    </row>
    <row r="15" spans="1:12" x14ac:dyDescent="0.4">
      <c r="A15" s="143"/>
      <c r="B15" s="174" t="s">
        <v>43</v>
      </c>
      <c r="C15" s="174"/>
      <c r="D15" s="152">
        <v>289908996</v>
      </c>
      <c r="E15" s="152">
        <v>499156605</v>
      </c>
      <c r="F15" s="152">
        <v>18742400</v>
      </c>
      <c r="G15" s="152">
        <v>770323201</v>
      </c>
      <c r="H15" s="152">
        <v>0</v>
      </c>
      <c r="I15" s="152">
        <v>0</v>
      </c>
      <c r="J15" s="152">
        <v>770323201</v>
      </c>
      <c r="K15" s="151"/>
      <c r="L15" s="143"/>
    </row>
    <row r="16" spans="1:12" x14ac:dyDescent="0.4">
      <c r="A16" s="143"/>
      <c r="B16" s="178" t="s">
        <v>44</v>
      </c>
      <c r="C16" s="178"/>
      <c r="D16" s="152">
        <v>38949766201</v>
      </c>
      <c r="E16" s="152">
        <v>459663922</v>
      </c>
      <c r="F16" s="152">
        <v>91767370</v>
      </c>
      <c r="G16" s="152">
        <v>39317662753</v>
      </c>
      <c r="H16" s="152">
        <v>22631056872</v>
      </c>
      <c r="I16" s="152">
        <v>644641987</v>
      </c>
      <c r="J16" s="152">
        <v>16686605881</v>
      </c>
      <c r="K16" s="151"/>
      <c r="L16" s="143"/>
    </row>
    <row r="17" spans="1:12" x14ac:dyDescent="0.4">
      <c r="A17" s="143"/>
      <c r="B17" s="175" t="s">
        <v>45</v>
      </c>
      <c r="C17" s="175"/>
      <c r="D17" s="152">
        <v>2443343697</v>
      </c>
      <c r="E17" s="152">
        <v>0</v>
      </c>
      <c r="F17" s="152">
        <v>0</v>
      </c>
      <c r="G17" s="152">
        <v>2443343697</v>
      </c>
      <c r="H17" s="152">
        <v>0</v>
      </c>
      <c r="I17" s="152">
        <v>0</v>
      </c>
      <c r="J17" s="152">
        <v>2443343697</v>
      </c>
      <c r="K17" s="151"/>
      <c r="L17" s="143"/>
    </row>
    <row r="18" spans="1:12" x14ac:dyDescent="0.4">
      <c r="A18" s="143"/>
      <c r="B18" s="174" t="s">
        <v>46</v>
      </c>
      <c r="C18" s="174"/>
      <c r="D18" s="152">
        <v>806541350</v>
      </c>
      <c r="E18" s="152">
        <v>31974480</v>
      </c>
      <c r="F18" s="152">
        <v>0</v>
      </c>
      <c r="G18" s="152">
        <v>838515830</v>
      </c>
      <c r="H18" s="152">
        <v>540245255</v>
      </c>
      <c r="I18" s="152">
        <v>17374623</v>
      </c>
      <c r="J18" s="152">
        <v>298270575</v>
      </c>
      <c r="K18" s="151"/>
      <c r="L18" s="143"/>
    </row>
    <row r="19" spans="1:12" x14ac:dyDescent="0.4">
      <c r="A19" s="143"/>
      <c r="B19" s="175" t="s">
        <v>38</v>
      </c>
      <c r="C19" s="175"/>
      <c r="D19" s="152">
        <v>35633545094</v>
      </c>
      <c r="E19" s="152">
        <v>391003002</v>
      </c>
      <c r="F19" s="152">
        <v>25431310</v>
      </c>
      <c r="G19" s="152">
        <v>35999116786</v>
      </c>
      <c r="H19" s="152">
        <v>22090811617</v>
      </c>
      <c r="I19" s="152">
        <v>627267364</v>
      </c>
      <c r="J19" s="152">
        <v>13908305169</v>
      </c>
      <c r="K19" s="151"/>
      <c r="L19" s="143"/>
    </row>
    <row r="20" spans="1:12" x14ac:dyDescent="0.4">
      <c r="A20" s="143"/>
      <c r="B20" s="175" t="s">
        <v>42</v>
      </c>
      <c r="C20" s="175"/>
      <c r="D20" s="152" t="s">
        <v>54</v>
      </c>
      <c r="E20" s="152" t="s">
        <v>54</v>
      </c>
      <c r="F20" s="152" t="s">
        <v>54</v>
      </c>
      <c r="G20" s="152" t="s">
        <v>54</v>
      </c>
      <c r="H20" s="152" t="s">
        <v>54</v>
      </c>
      <c r="I20" s="152" t="s">
        <v>54</v>
      </c>
      <c r="J20" s="152" t="s">
        <v>54</v>
      </c>
      <c r="K20" s="151"/>
      <c r="L20" s="143"/>
    </row>
    <row r="21" spans="1:12" x14ac:dyDescent="0.4">
      <c r="A21" s="143"/>
      <c r="B21" s="174" t="s">
        <v>43</v>
      </c>
      <c r="C21" s="174"/>
      <c r="D21" s="152">
        <v>66336060</v>
      </c>
      <c r="E21" s="152">
        <v>36686440</v>
      </c>
      <c r="F21" s="152">
        <v>66336060</v>
      </c>
      <c r="G21" s="152">
        <v>36686440</v>
      </c>
      <c r="H21" s="152">
        <v>0</v>
      </c>
      <c r="I21" s="152">
        <v>0</v>
      </c>
      <c r="J21" s="152">
        <v>36686440</v>
      </c>
      <c r="K21" s="151"/>
      <c r="L21" s="143"/>
    </row>
    <row r="22" spans="1:12" x14ac:dyDescent="0.4">
      <c r="A22" s="143"/>
      <c r="B22" s="175" t="s">
        <v>47</v>
      </c>
      <c r="C22" s="175"/>
      <c r="D22" s="152">
        <v>1445362261</v>
      </c>
      <c r="E22" s="152">
        <v>76240660</v>
      </c>
      <c r="F22" s="152">
        <v>16250000</v>
      </c>
      <c r="G22" s="152">
        <v>1505352921</v>
      </c>
      <c r="H22" s="152">
        <v>1336558944</v>
      </c>
      <c r="I22" s="152">
        <v>85510398</v>
      </c>
      <c r="J22" s="152">
        <v>168793977</v>
      </c>
      <c r="K22" s="151"/>
      <c r="L22" s="143"/>
    </row>
    <row r="23" spans="1:12" x14ac:dyDescent="0.4">
      <c r="A23" s="143"/>
      <c r="B23" s="176" t="s">
        <v>48</v>
      </c>
      <c r="C23" s="177"/>
      <c r="D23" s="152">
        <v>58563419164</v>
      </c>
      <c r="E23" s="152">
        <v>1643336354</v>
      </c>
      <c r="F23" s="152">
        <v>357958769</v>
      </c>
      <c r="G23" s="152">
        <v>59848796749</v>
      </c>
      <c r="H23" s="152">
        <v>33265430688</v>
      </c>
      <c r="I23" s="152">
        <v>1152978383</v>
      </c>
      <c r="J23" s="153">
        <v>26583366061</v>
      </c>
      <c r="K23" s="151"/>
      <c r="L23" s="143"/>
    </row>
    <row r="24" spans="1:12" x14ac:dyDescent="0.4">
      <c r="A24" s="143"/>
      <c r="B24" s="10"/>
      <c r="C24" s="52"/>
      <c r="D24" s="52"/>
      <c r="E24" s="52"/>
      <c r="F24" s="52"/>
      <c r="G24" s="52"/>
      <c r="H24" s="13"/>
      <c r="I24" s="13"/>
      <c r="J24" s="144"/>
      <c r="K24" s="144"/>
      <c r="L24" s="143"/>
    </row>
    <row r="25" spans="1:12" x14ac:dyDescent="0.4">
      <c r="A25" s="143"/>
      <c r="B25" s="154" t="s">
        <v>7</v>
      </c>
      <c r="C25" s="154"/>
      <c r="D25" s="6"/>
      <c r="E25" s="6"/>
      <c r="F25" s="6"/>
      <c r="G25" s="6"/>
      <c r="H25" s="6"/>
      <c r="I25" s="6"/>
      <c r="J25" s="143"/>
      <c r="K25" s="147" t="s">
        <v>8</v>
      </c>
      <c r="L25" s="143"/>
    </row>
    <row r="26" spans="1:12" ht="27" x14ac:dyDescent="0.4">
      <c r="A26" s="143"/>
      <c r="B26" s="181" t="s">
        <v>3</v>
      </c>
      <c r="C26" s="181"/>
      <c r="D26" s="12" t="s">
        <v>49</v>
      </c>
      <c r="E26" s="12" t="s">
        <v>9</v>
      </c>
      <c r="F26" s="12" t="s">
        <v>10</v>
      </c>
      <c r="G26" s="12" t="s">
        <v>11</v>
      </c>
      <c r="H26" s="12" t="s">
        <v>12</v>
      </c>
      <c r="I26" s="12" t="s">
        <v>13</v>
      </c>
      <c r="J26" s="12" t="s">
        <v>14</v>
      </c>
      <c r="K26" s="12" t="s">
        <v>15</v>
      </c>
      <c r="L26" s="143"/>
    </row>
    <row r="27" spans="1:12" x14ac:dyDescent="0.4">
      <c r="A27" s="143"/>
      <c r="B27" s="182" t="s">
        <v>16</v>
      </c>
      <c r="C27" s="183"/>
      <c r="D27" s="155">
        <v>720931772</v>
      </c>
      <c r="E27" s="155">
        <v>3564519708</v>
      </c>
      <c r="F27" s="155">
        <v>1427989259</v>
      </c>
      <c r="G27" s="155" t="s">
        <v>54</v>
      </c>
      <c r="H27" s="155">
        <v>1995516302</v>
      </c>
      <c r="I27" s="155">
        <v>208131208</v>
      </c>
      <c r="J27" s="155">
        <v>1810877954</v>
      </c>
      <c r="K27" s="156">
        <v>9727966203</v>
      </c>
      <c r="L27" s="143">
        <v>6857211687</v>
      </c>
    </row>
    <row r="28" spans="1:12" x14ac:dyDescent="0.4">
      <c r="A28" s="143"/>
      <c r="B28" s="184" t="s">
        <v>17</v>
      </c>
      <c r="C28" s="184"/>
      <c r="D28" s="157">
        <v>45167</v>
      </c>
      <c r="E28" s="157">
        <v>287595248</v>
      </c>
      <c r="F28" s="157">
        <v>68556509</v>
      </c>
      <c r="G28" s="157" t="s">
        <v>54</v>
      </c>
      <c r="H28" s="157">
        <v>332801333</v>
      </c>
      <c r="I28" s="157">
        <v>4784543</v>
      </c>
      <c r="J28" s="157">
        <v>572621416</v>
      </c>
      <c r="K28" s="140">
        <v>1266404216</v>
      </c>
      <c r="L28" s="143">
        <v>789452305</v>
      </c>
    </row>
    <row r="29" spans="1:12" x14ac:dyDescent="0.4">
      <c r="A29" s="143"/>
      <c r="B29" s="184" t="s">
        <v>18</v>
      </c>
      <c r="C29" s="184"/>
      <c r="D29" s="157" t="s">
        <v>54</v>
      </c>
      <c r="E29" s="157" t="s">
        <v>54</v>
      </c>
      <c r="F29" s="157" t="s">
        <v>54</v>
      </c>
      <c r="G29" s="157" t="s">
        <v>54</v>
      </c>
      <c r="H29" s="157" t="s">
        <v>54</v>
      </c>
      <c r="I29" s="157" t="s">
        <v>54</v>
      </c>
      <c r="J29" s="157">
        <v>44708800</v>
      </c>
      <c r="K29" s="140">
        <v>44708800</v>
      </c>
      <c r="L29" s="143">
        <v>108044000</v>
      </c>
    </row>
    <row r="30" spans="1:12" x14ac:dyDescent="0.4">
      <c r="A30" s="143"/>
      <c r="B30" s="185" t="s">
        <v>19</v>
      </c>
      <c r="C30" s="185"/>
      <c r="D30" s="157">
        <v>446216205</v>
      </c>
      <c r="E30" s="157">
        <v>3270482260</v>
      </c>
      <c r="F30" s="157">
        <v>1273766393</v>
      </c>
      <c r="G30" s="157" t="s">
        <v>54</v>
      </c>
      <c r="H30" s="157">
        <v>1465303404</v>
      </c>
      <c r="I30" s="157">
        <v>3708731</v>
      </c>
      <c r="J30" s="157">
        <v>435909133</v>
      </c>
      <c r="K30" s="140">
        <v>6895386126</v>
      </c>
      <c r="L30" s="143">
        <v>5681863845</v>
      </c>
    </row>
    <row r="31" spans="1:12" x14ac:dyDescent="0.4">
      <c r="A31" s="143"/>
      <c r="B31" s="184" t="s">
        <v>20</v>
      </c>
      <c r="C31" s="184"/>
      <c r="D31" s="157">
        <v>270480000</v>
      </c>
      <c r="E31" s="157" t="s">
        <v>54</v>
      </c>
      <c r="F31" s="157">
        <v>85666357</v>
      </c>
      <c r="G31" s="157" t="s">
        <v>54</v>
      </c>
      <c r="H31" s="157">
        <v>197411565</v>
      </c>
      <c r="I31" s="157">
        <v>197585934</v>
      </c>
      <c r="J31" s="157">
        <v>4</v>
      </c>
      <c r="K31" s="140">
        <v>751143860</v>
      </c>
      <c r="L31" s="143">
        <v>44900137</v>
      </c>
    </row>
    <row r="32" spans="1:12" x14ac:dyDescent="0.4">
      <c r="A32" s="143"/>
      <c r="B32" s="184" t="s">
        <v>21</v>
      </c>
      <c r="C32" s="184"/>
      <c r="D32" s="157" t="s">
        <v>54</v>
      </c>
      <c r="E32" s="157" t="s">
        <v>54</v>
      </c>
      <c r="F32" s="157" t="s">
        <v>54</v>
      </c>
      <c r="G32" s="157" t="s">
        <v>54</v>
      </c>
      <c r="H32" s="155" t="s">
        <v>54</v>
      </c>
      <c r="I32" s="156" t="s">
        <v>54</v>
      </c>
      <c r="J32" s="158" t="s">
        <v>54</v>
      </c>
      <c r="K32" s="158" t="s">
        <v>54</v>
      </c>
      <c r="L32" s="143"/>
    </row>
    <row r="33" spans="1:12" x14ac:dyDescent="0.4">
      <c r="A33" s="143"/>
      <c r="B33" s="185" t="s">
        <v>22</v>
      </c>
      <c r="C33" s="185"/>
      <c r="D33" s="155" t="s">
        <v>54</v>
      </c>
      <c r="E33" s="155" t="s">
        <v>54</v>
      </c>
      <c r="F33" s="155" t="s">
        <v>54</v>
      </c>
      <c r="G33" s="155" t="s">
        <v>54</v>
      </c>
      <c r="H33" s="155" t="s">
        <v>54</v>
      </c>
      <c r="I33" s="156" t="s">
        <v>54</v>
      </c>
      <c r="J33" s="158" t="s">
        <v>54</v>
      </c>
      <c r="K33" s="158" t="s">
        <v>54</v>
      </c>
      <c r="L33" s="143"/>
    </row>
    <row r="34" spans="1:12" x14ac:dyDescent="0.4">
      <c r="A34" s="143"/>
      <c r="B34" s="184" t="s">
        <v>23</v>
      </c>
      <c r="C34" s="184"/>
      <c r="D34" s="157" t="s">
        <v>54</v>
      </c>
      <c r="E34" s="157" t="s">
        <v>54</v>
      </c>
      <c r="F34" s="157" t="s">
        <v>54</v>
      </c>
      <c r="G34" s="157" t="s">
        <v>54</v>
      </c>
      <c r="H34" s="155" t="s">
        <v>54</v>
      </c>
      <c r="I34" s="156" t="s">
        <v>54</v>
      </c>
      <c r="J34" s="158" t="s">
        <v>54</v>
      </c>
      <c r="K34" s="158" t="s">
        <v>54</v>
      </c>
      <c r="L34" s="143"/>
    </row>
    <row r="35" spans="1:12" x14ac:dyDescent="0.4">
      <c r="A35" s="143"/>
      <c r="B35" s="184" t="s">
        <v>24</v>
      </c>
      <c r="C35" s="184"/>
      <c r="D35" s="157" t="s">
        <v>54</v>
      </c>
      <c r="E35" s="157" t="s">
        <v>54</v>
      </c>
      <c r="F35" s="157" t="s">
        <v>54</v>
      </c>
      <c r="G35" s="157" t="s">
        <v>54</v>
      </c>
      <c r="H35" s="157" t="s">
        <v>54</v>
      </c>
      <c r="I35" s="157" t="s">
        <v>54</v>
      </c>
      <c r="J35" s="157" t="s">
        <v>54</v>
      </c>
      <c r="K35" s="140" t="s">
        <v>54</v>
      </c>
      <c r="L35" s="143"/>
    </row>
    <row r="36" spans="1:12" x14ac:dyDescent="0.4">
      <c r="A36" s="143"/>
      <c r="B36" s="184" t="s">
        <v>25</v>
      </c>
      <c r="C36" s="184"/>
      <c r="D36" s="157">
        <v>4190400</v>
      </c>
      <c r="E36" s="157">
        <v>6442200</v>
      </c>
      <c r="F36" s="157">
        <v>0</v>
      </c>
      <c r="G36" s="157" t="s">
        <v>54</v>
      </c>
      <c r="H36" s="157">
        <v>0</v>
      </c>
      <c r="I36" s="157">
        <v>2052000</v>
      </c>
      <c r="J36" s="157">
        <v>757638601</v>
      </c>
      <c r="K36" s="140">
        <v>770323201</v>
      </c>
      <c r="L36" s="143"/>
    </row>
    <row r="37" spans="1:12" x14ac:dyDescent="0.4">
      <c r="A37" s="143"/>
      <c r="B37" s="179" t="s">
        <v>26</v>
      </c>
      <c r="C37" s="180"/>
      <c r="D37" s="157">
        <v>14649163613</v>
      </c>
      <c r="E37" s="157" t="s">
        <v>54</v>
      </c>
      <c r="F37" s="157" t="s">
        <v>54</v>
      </c>
      <c r="G37" s="157" t="s">
        <v>54</v>
      </c>
      <c r="H37" s="157">
        <v>2037442268</v>
      </c>
      <c r="I37" s="157" t="s">
        <v>54</v>
      </c>
      <c r="J37" s="157" t="s">
        <v>54</v>
      </c>
      <c r="K37" s="140">
        <v>16686605881</v>
      </c>
      <c r="L37" s="17"/>
    </row>
    <row r="38" spans="1:12" x14ac:dyDescent="0.4">
      <c r="A38" s="143"/>
      <c r="B38" s="184" t="s">
        <v>17</v>
      </c>
      <c r="C38" s="184"/>
      <c r="D38" s="157">
        <v>2342666953</v>
      </c>
      <c r="E38" s="157" t="s">
        <v>54</v>
      </c>
      <c r="F38" s="157" t="s">
        <v>54</v>
      </c>
      <c r="G38" s="157" t="s">
        <v>54</v>
      </c>
      <c r="H38" s="157">
        <v>100676744</v>
      </c>
      <c r="I38" s="157" t="s">
        <v>54</v>
      </c>
      <c r="J38" s="157" t="s">
        <v>54</v>
      </c>
      <c r="K38" s="140">
        <v>2443343697</v>
      </c>
      <c r="L38" s="143"/>
    </row>
    <row r="39" spans="1:12" x14ac:dyDescent="0.4">
      <c r="A39" s="143"/>
      <c r="B39" s="184" t="s">
        <v>19</v>
      </c>
      <c r="C39" s="184"/>
      <c r="D39" s="157">
        <v>298270575</v>
      </c>
      <c r="E39" s="157" t="s">
        <v>54</v>
      </c>
      <c r="F39" s="157" t="s">
        <v>54</v>
      </c>
      <c r="G39" s="157" t="s">
        <v>54</v>
      </c>
      <c r="H39" s="157" t="s">
        <v>54</v>
      </c>
      <c r="I39" s="157" t="s">
        <v>54</v>
      </c>
      <c r="J39" s="157" t="s">
        <v>54</v>
      </c>
      <c r="K39" s="140">
        <v>298270575</v>
      </c>
      <c r="L39" s="143"/>
    </row>
    <row r="40" spans="1:12" x14ac:dyDescent="0.4">
      <c r="A40" s="143"/>
      <c r="B40" s="185" t="s">
        <v>20</v>
      </c>
      <c r="C40" s="185"/>
      <c r="D40" s="157">
        <v>11971539645</v>
      </c>
      <c r="E40" s="157" t="s">
        <v>54</v>
      </c>
      <c r="F40" s="157" t="s">
        <v>54</v>
      </c>
      <c r="G40" s="157" t="s">
        <v>54</v>
      </c>
      <c r="H40" s="157">
        <v>1936765524</v>
      </c>
      <c r="I40" s="157" t="s">
        <v>54</v>
      </c>
      <c r="J40" s="157" t="s">
        <v>54</v>
      </c>
      <c r="K40" s="140">
        <v>13908305169</v>
      </c>
      <c r="L40" s="143"/>
    </row>
    <row r="41" spans="1:12" x14ac:dyDescent="0.4">
      <c r="A41" s="143"/>
      <c r="B41" s="184" t="s">
        <v>24</v>
      </c>
      <c r="C41" s="184"/>
      <c r="D41" s="157" t="s">
        <v>54</v>
      </c>
      <c r="E41" s="157" t="s">
        <v>54</v>
      </c>
      <c r="F41" s="157" t="s">
        <v>54</v>
      </c>
      <c r="G41" s="157" t="s">
        <v>54</v>
      </c>
      <c r="H41" s="157" t="s">
        <v>54</v>
      </c>
      <c r="I41" s="157" t="s">
        <v>54</v>
      </c>
      <c r="J41" s="157" t="s">
        <v>54</v>
      </c>
      <c r="K41" s="140" t="s">
        <v>54</v>
      </c>
      <c r="L41" s="143"/>
    </row>
    <row r="42" spans="1:12" x14ac:dyDescent="0.4">
      <c r="A42" s="143"/>
      <c r="B42" s="185" t="s">
        <v>25</v>
      </c>
      <c r="C42" s="185"/>
      <c r="D42" s="157">
        <v>36686440</v>
      </c>
      <c r="E42" s="157" t="s">
        <v>54</v>
      </c>
      <c r="F42" s="157" t="s">
        <v>54</v>
      </c>
      <c r="G42" s="157" t="s">
        <v>54</v>
      </c>
      <c r="H42" s="157" t="s">
        <v>54</v>
      </c>
      <c r="I42" s="157" t="s">
        <v>54</v>
      </c>
      <c r="J42" s="157" t="s">
        <v>54</v>
      </c>
      <c r="K42" s="140">
        <v>36686440</v>
      </c>
      <c r="L42" s="143"/>
    </row>
    <row r="43" spans="1:12" x14ac:dyDescent="0.4">
      <c r="A43" s="143"/>
      <c r="B43" s="187" t="s">
        <v>27</v>
      </c>
      <c r="C43" s="188"/>
      <c r="D43" s="157" t="s">
        <v>54</v>
      </c>
      <c r="E43" s="157">
        <v>13301280</v>
      </c>
      <c r="F43" s="157">
        <v>13055549</v>
      </c>
      <c r="G43" s="157" t="s">
        <v>54</v>
      </c>
      <c r="H43" s="157">
        <v>18689441</v>
      </c>
      <c r="I43" s="157" t="s">
        <v>54</v>
      </c>
      <c r="J43" s="157">
        <v>123747707</v>
      </c>
      <c r="K43" s="140">
        <v>168793977</v>
      </c>
      <c r="L43" s="143"/>
    </row>
    <row r="44" spans="1:12" x14ac:dyDescent="0.4">
      <c r="A44" s="143"/>
      <c r="B44" s="186" t="s">
        <v>15</v>
      </c>
      <c r="C44" s="186"/>
      <c r="D44" s="157">
        <v>15370095385</v>
      </c>
      <c r="E44" s="157">
        <v>3577820988</v>
      </c>
      <c r="F44" s="157">
        <v>1441044808</v>
      </c>
      <c r="G44" s="157" t="s">
        <v>54</v>
      </c>
      <c r="H44" s="157">
        <v>4051648011</v>
      </c>
      <c r="I44" s="157">
        <v>208131208</v>
      </c>
      <c r="J44" s="157">
        <v>1934625661</v>
      </c>
      <c r="K44" s="140">
        <v>26583366061</v>
      </c>
      <c r="L44" s="143">
        <v>13509707971</v>
      </c>
    </row>
    <row r="45" spans="1:12" x14ac:dyDescent="0.4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</sheetData>
  <mergeCells count="37">
    <mergeCell ref="B44:C44"/>
    <mergeCell ref="B38:C38"/>
    <mergeCell ref="B39:C39"/>
    <mergeCell ref="B40:C40"/>
    <mergeCell ref="B41:C41"/>
    <mergeCell ref="B42:C42"/>
    <mergeCell ref="B43:C4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3"/>
  <conditionalFormatting sqref="D6:J23 D27:K44">
    <cfRule type="expression" dxfId="75" priority="1">
      <formula>$J$4="（単位：円）"</formula>
    </cfRule>
    <cfRule type="expression" dxfId="74" priority="2">
      <formula>$J$4="（単位：千円）"</formula>
    </cfRule>
    <cfRule type="expression" dxfId="73" priority="3">
      <formula>$J$4="（単位：百万円）"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&amp;R資料３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view="pageBreakPreview" zoomScale="85" zoomScaleNormal="40" zoomScaleSheetLayoutView="85" workbookViewId="0"/>
  </sheetViews>
  <sheetFormatPr defaultColWidth="8.625" defaultRowHeight="18.75" x14ac:dyDescent="0.4"/>
  <cols>
    <col min="1" max="1" width="4.875" style="46" customWidth="1"/>
    <col min="2" max="2" width="40.375" style="46" customWidth="1"/>
    <col min="3" max="12" width="19.5" style="46" customWidth="1"/>
    <col min="13" max="13" width="1.125" style="46" customWidth="1"/>
    <col min="14" max="16384" width="8.625" style="46"/>
  </cols>
  <sheetData>
    <row r="1" spans="1:13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s="66"/>
      <c r="B2" s="131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"/>
    </row>
    <row r="3" spans="1:13" x14ac:dyDescent="0.4">
      <c r="A3" s="6"/>
      <c r="B3" s="132" t="s">
        <v>78</v>
      </c>
      <c r="C3" s="6"/>
      <c r="D3" s="6"/>
      <c r="E3" s="6"/>
      <c r="F3" s="6"/>
      <c r="G3" s="6"/>
      <c r="H3" s="6"/>
      <c r="I3" s="47" t="s">
        <v>8</v>
      </c>
      <c r="J3" s="6"/>
      <c r="K3" s="6"/>
      <c r="L3" s="6"/>
      <c r="M3" s="6"/>
    </row>
    <row r="4" spans="1:13" ht="40.5" x14ac:dyDescent="0.4">
      <c r="A4" s="6"/>
      <c r="B4" s="12" t="s">
        <v>79</v>
      </c>
      <c r="C4" s="133" t="s">
        <v>80</v>
      </c>
      <c r="D4" s="133" t="s">
        <v>51</v>
      </c>
      <c r="E4" s="133" t="s">
        <v>81</v>
      </c>
      <c r="F4" s="133" t="s">
        <v>52</v>
      </c>
      <c r="G4" s="133" t="s">
        <v>82</v>
      </c>
      <c r="H4" s="133" t="s">
        <v>83</v>
      </c>
      <c r="I4" s="133" t="s">
        <v>84</v>
      </c>
      <c r="J4" s="52"/>
      <c r="K4" s="6"/>
      <c r="L4" s="6"/>
      <c r="M4" s="6"/>
    </row>
    <row r="5" spans="1:13" x14ac:dyDescent="0.4">
      <c r="A5" s="6"/>
      <c r="B5" s="134" t="s">
        <v>53</v>
      </c>
      <c r="C5" s="135">
        <v>675</v>
      </c>
      <c r="D5" s="135">
        <v>1421</v>
      </c>
      <c r="E5" s="55">
        <v>959175</v>
      </c>
      <c r="F5" s="135">
        <v>500</v>
      </c>
      <c r="G5" s="55">
        <v>337500</v>
      </c>
      <c r="H5" s="55">
        <v>621675</v>
      </c>
      <c r="I5" s="55">
        <v>337500</v>
      </c>
      <c r="J5" s="6"/>
      <c r="K5" s="6"/>
      <c r="L5" s="6"/>
      <c r="M5" s="6"/>
    </row>
    <row r="6" spans="1:13" x14ac:dyDescent="0.4">
      <c r="A6" s="6"/>
      <c r="B6" s="12" t="s">
        <v>48</v>
      </c>
      <c r="C6" s="136" t="s">
        <v>54</v>
      </c>
      <c r="D6" s="136" t="s">
        <v>54</v>
      </c>
      <c r="E6" s="23">
        <v>959175</v>
      </c>
      <c r="F6" s="136" t="s">
        <v>54</v>
      </c>
      <c r="G6" s="23">
        <v>337500</v>
      </c>
      <c r="H6" s="23">
        <v>621675</v>
      </c>
      <c r="I6" s="23" t="s">
        <v>54</v>
      </c>
      <c r="J6" s="6"/>
      <c r="K6" s="6"/>
      <c r="L6" s="6"/>
      <c r="M6" s="6"/>
    </row>
    <row r="7" spans="1:13" x14ac:dyDescent="0.4">
      <c r="A7" s="6"/>
      <c r="B7" s="6" t="s">
        <v>85</v>
      </c>
      <c r="C7" s="6"/>
      <c r="D7" s="6"/>
      <c r="E7" s="6"/>
      <c r="F7" s="6"/>
      <c r="G7" s="6"/>
      <c r="H7" s="6"/>
      <c r="I7" s="6"/>
      <c r="J7" s="6"/>
      <c r="K7" s="11" t="s">
        <v>8</v>
      </c>
      <c r="L7" s="6"/>
      <c r="M7" s="6"/>
    </row>
    <row r="8" spans="1:13" ht="40.5" x14ac:dyDescent="0.4">
      <c r="A8" s="6"/>
      <c r="B8" s="12" t="s">
        <v>86</v>
      </c>
      <c r="C8" s="133" t="s">
        <v>87</v>
      </c>
      <c r="D8" s="133" t="s">
        <v>88</v>
      </c>
      <c r="E8" s="133" t="s">
        <v>89</v>
      </c>
      <c r="F8" s="133" t="s">
        <v>90</v>
      </c>
      <c r="G8" s="133" t="s">
        <v>91</v>
      </c>
      <c r="H8" s="133" t="s">
        <v>92</v>
      </c>
      <c r="I8" s="133" t="s">
        <v>93</v>
      </c>
      <c r="J8" s="133" t="s">
        <v>94</v>
      </c>
      <c r="K8" s="133" t="s">
        <v>84</v>
      </c>
      <c r="L8" s="6"/>
      <c r="M8" s="6"/>
    </row>
    <row r="9" spans="1:13" x14ac:dyDescent="0.4">
      <c r="A9" s="6"/>
      <c r="B9" s="134" t="s">
        <v>55</v>
      </c>
      <c r="C9" s="137">
        <v>30000000</v>
      </c>
      <c r="D9" s="23">
        <v>89746668</v>
      </c>
      <c r="E9" s="23">
        <v>52770748</v>
      </c>
      <c r="F9" s="23">
        <v>36975920</v>
      </c>
      <c r="G9" s="23">
        <v>35500000</v>
      </c>
      <c r="H9" s="138">
        <v>0.84509999999999996</v>
      </c>
      <c r="I9" s="23">
        <v>31248350</v>
      </c>
      <c r="J9" s="23">
        <v>0</v>
      </c>
      <c r="K9" s="23">
        <v>30000000</v>
      </c>
      <c r="L9" s="6"/>
      <c r="M9" s="6"/>
    </row>
    <row r="10" spans="1:13" x14ac:dyDescent="0.4">
      <c r="A10" s="6"/>
      <c r="B10" s="12" t="s">
        <v>48</v>
      </c>
      <c r="C10" s="23">
        <v>30000000</v>
      </c>
      <c r="D10" s="23" t="s">
        <v>54</v>
      </c>
      <c r="E10" s="23" t="s">
        <v>54</v>
      </c>
      <c r="F10" s="23" t="s">
        <v>54</v>
      </c>
      <c r="G10" s="23" t="s">
        <v>54</v>
      </c>
      <c r="H10" s="23" t="s">
        <v>54</v>
      </c>
      <c r="I10" s="23" t="s">
        <v>54</v>
      </c>
      <c r="J10" s="23" t="s">
        <v>54</v>
      </c>
      <c r="K10" s="23" t="s">
        <v>54</v>
      </c>
      <c r="L10" s="6"/>
      <c r="M10" s="6"/>
    </row>
    <row r="11" spans="1:13" x14ac:dyDescent="0.4">
      <c r="A11" s="6"/>
      <c r="B11" s="139" t="s">
        <v>56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s="6"/>
      <c r="B12" s="6" t="s">
        <v>95</v>
      </c>
      <c r="C12" s="6"/>
      <c r="D12" s="6"/>
      <c r="E12" s="6"/>
      <c r="F12" s="6"/>
      <c r="G12" s="6"/>
      <c r="H12" s="6"/>
      <c r="I12" s="6"/>
      <c r="J12" s="6"/>
      <c r="K12" s="11"/>
      <c r="L12" s="11" t="s">
        <v>8</v>
      </c>
      <c r="M12" s="6"/>
    </row>
    <row r="13" spans="1:13" ht="40.5" x14ac:dyDescent="0.4">
      <c r="A13" s="6"/>
      <c r="B13" s="12" t="s">
        <v>86</v>
      </c>
      <c r="C13" s="133" t="s">
        <v>96</v>
      </c>
      <c r="D13" s="133" t="s">
        <v>88</v>
      </c>
      <c r="E13" s="133" t="s">
        <v>89</v>
      </c>
      <c r="F13" s="133" t="s">
        <v>90</v>
      </c>
      <c r="G13" s="133" t="s">
        <v>91</v>
      </c>
      <c r="H13" s="133" t="s">
        <v>92</v>
      </c>
      <c r="I13" s="133" t="s">
        <v>93</v>
      </c>
      <c r="J13" s="133" t="s">
        <v>97</v>
      </c>
      <c r="K13" s="133" t="s">
        <v>98</v>
      </c>
      <c r="L13" s="133" t="s">
        <v>84</v>
      </c>
      <c r="M13" s="6"/>
    </row>
    <row r="14" spans="1:13" x14ac:dyDescent="0.4">
      <c r="A14" s="6"/>
      <c r="B14" s="134" t="s">
        <v>57</v>
      </c>
      <c r="C14" s="137">
        <v>2300000</v>
      </c>
      <c r="D14" s="23">
        <v>567677000</v>
      </c>
      <c r="E14" s="23">
        <v>403845000</v>
      </c>
      <c r="F14" s="23">
        <v>163832000</v>
      </c>
      <c r="G14" s="23">
        <v>1000000000</v>
      </c>
      <c r="H14" s="138">
        <v>2.3E-3</v>
      </c>
      <c r="I14" s="23">
        <v>376814</v>
      </c>
      <c r="J14" s="23">
        <v>0</v>
      </c>
      <c r="K14" s="23">
        <v>368909</v>
      </c>
      <c r="L14" s="23">
        <v>2300000</v>
      </c>
      <c r="M14" s="6"/>
    </row>
    <row r="15" spans="1:13" x14ac:dyDescent="0.4">
      <c r="A15" s="6"/>
      <c r="B15" s="134" t="s">
        <v>58</v>
      </c>
      <c r="C15" s="137">
        <v>1100000</v>
      </c>
      <c r="D15" s="23">
        <v>559822000</v>
      </c>
      <c r="E15" s="23">
        <v>370534000</v>
      </c>
      <c r="F15" s="23">
        <v>189288000</v>
      </c>
      <c r="G15" s="23">
        <v>1500000000</v>
      </c>
      <c r="H15" s="138">
        <v>6.9999999999999999E-4</v>
      </c>
      <c r="I15" s="23">
        <v>132502</v>
      </c>
      <c r="J15" s="23">
        <v>0</v>
      </c>
      <c r="K15" s="23">
        <v>161066</v>
      </c>
      <c r="L15" s="23">
        <v>1100000</v>
      </c>
      <c r="M15" s="6"/>
    </row>
    <row r="16" spans="1:13" x14ac:dyDescent="0.4">
      <c r="A16" s="6"/>
      <c r="B16" s="134" t="s">
        <v>59</v>
      </c>
      <c r="C16" s="137">
        <v>520000</v>
      </c>
      <c r="D16" s="23">
        <v>1904087034</v>
      </c>
      <c r="E16" s="23">
        <v>750981334</v>
      </c>
      <c r="F16" s="23">
        <v>1153105700</v>
      </c>
      <c r="G16" s="23">
        <v>495011407</v>
      </c>
      <c r="H16" s="138">
        <v>1.1000000000000001E-3</v>
      </c>
      <c r="I16" s="23">
        <v>1268416</v>
      </c>
      <c r="J16" s="23">
        <v>0</v>
      </c>
      <c r="K16" s="23">
        <v>520000</v>
      </c>
      <c r="L16" s="23">
        <v>520000</v>
      </c>
      <c r="M16" s="6"/>
    </row>
    <row r="17" spans="1:13" x14ac:dyDescent="0.4">
      <c r="A17" s="6"/>
      <c r="B17" s="134" t="s">
        <v>60</v>
      </c>
      <c r="C17" s="137">
        <v>90000</v>
      </c>
      <c r="D17" s="23">
        <v>1512179341</v>
      </c>
      <c r="E17" s="23">
        <v>937236671</v>
      </c>
      <c r="F17" s="23">
        <v>574942670</v>
      </c>
      <c r="G17" s="23">
        <v>120000000</v>
      </c>
      <c r="H17" s="138">
        <v>1E-4</v>
      </c>
      <c r="I17" s="23">
        <v>57494</v>
      </c>
      <c r="J17" s="23">
        <v>32506</v>
      </c>
      <c r="K17" s="23">
        <v>57494</v>
      </c>
      <c r="L17" s="23">
        <v>90000</v>
      </c>
      <c r="M17" s="6"/>
    </row>
    <row r="18" spans="1:13" x14ac:dyDescent="0.4">
      <c r="A18" s="6"/>
      <c r="B18" s="134" t="s">
        <v>61</v>
      </c>
      <c r="C18" s="137">
        <v>1000000</v>
      </c>
      <c r="D18" s="23">
        <v>759189423</v>
      </c>
      <c r="E18" s="23">
        <v>671335006</v>
      </c>
      <c r="F18" s="23">
        <v>87854417</v>
      </c>
      <c r="G18" s="23">
        <v>41000000</v>
      </c>
      <c r="H18" s="138">
        <v>2.4400000000000002E-2</v>
      </c>
      <c r="I18" s="23">
        <v>2143648</v>
      </c>
      <c r="J18" s="23">
        <v>0</v>
      </c>
      <c r="K18" s="23">
        <v>1000000</v>
      </c>
      <c r="L18" s="23">
        <v>1000000</v>
      </c>
      <c r="M18" s="6"/>
    </row>
    <row r="19" spans="1:13" x14ac:dyDescent="0.4">
      <c r="A19" s="6"/>
      <c r="B19" s="134" t="s">
        <v>62</v>
      </c>
      <c r="C19" s="137">
        <v>3280000</v>
      </c>
      <c r="D19" s="23">
        <v>327619623465</v>
      </c>
      <c r="E19" s="23">
        <v>298327436330</v>
      </c>
      <c r="F19" s="23">
        <v>29292187135</v>
      </c>
      <c r="G19" s="23">
        <v>0</v>
      </c>
      <c r="H19" s="138">
        <v>1E-4</v>
      </c>
      <c r="I19" s="23">
        <v>2929219</v>
      </c>
      <c r="J19" s="23">
        <v>0</v>
      </c>
      <c r="K19" s="23">
        <v>3280000</v>
      </c>
      <c r="L19" s="23">
        <v>3280000</v>
      </c>
      <c r="M19" s="6"/>
    </row>
    <row r="20" spans="1:13" x14ac:dyDescent="0.4">
      <c r="A20" s="6"/>
      <c r="B20" s="134" t="s">
        <v>63</v>
      </c>
      <c r="C20" s="137">
        <v>1330000</v>
      </c>
      <c r="D20" s="23">
        <v>139174804915</v>
      </c>
      <c r="E20" s="23">
        <v>133949064236</v>
      </c>
      <c r="F20" s="23">
        <v>5225740679</v>
      </c>
      <c r="G20" s="23">
        <v>0</v>
      </c>
      <c r="H20" s="138">
        <v>2.9999999999999997E-4</v>
      </c>
      <c r="I20" s="23">
        <v>1567722</v>
      </c>
      <c r="J20" s="23">
        <v>0</v>
      </c>
      <c r="K20" s="23">
        <v>1330000</v>
      </c>
      <c r="L20" s="23">
        <v>1330000</v>
      </c>
      <c r="M20" s="6"/>
    </row>
    <row r="21" spans="1:13" x14ac:dyDescent="0.4">
      <c r="A21" s="6"/>
      <c r="B21" s="134" t="s">
        <v>64</v>
      </c>
      <c r="C21" s="137">
        <v>1230000</v>
      </c>
      <c r="D21" s="23">
        <v>7384104494</v>
      </c>
      <c r="E21" s="23">
        <v>1819890405</v>
      </c>
      <c r="F21" s="23">
        <v>5564214089</v>
      </c>
      <c r="G21" s="23">
        <v>0</v>
      </c>
      <c r="H21" s="138">
        <v>2.9999999999999997E-4</v>
      </c>
      <c r="I21" s="23">
        <v>1669264</v>
      </c>
      <c r="J21" s="23">
        <v>0</v>
      </c>
      <c r="K21" s="23">
        <v>1230000</v>
      </c>
      <c r="L21" s="23">
        <v>1230000</v>
      </c>
      <c r="M21" s="6"/>
    </row>
    <row r="22" spans="1:13" x14ac:dyDescent="0.4">
      <c r="A22" s="6"/>
      <c r="B22" s="134" t="s">
        <v>65</v>
      </c>
      <c r="C22" s="137">
        <v>59000</v>
      </c>
      <c r="D22" s="23">
        <v>2238385707</v>
      </c>
      <c r="E22" s="23">
        <v>420701339</v>
      </c>
      <c r="F22" s="23">
        <v>1817684368</v>
      </c>
      <c r="G22" s="23">
        <v>0</v>
      </c>
      <c r="H22" s="138">
        <v>1E-4</v>
      </c>
      <c r="I22" s="23">
        <v>181768</v>
      </c>
      <c r="J22" s="23">
        <v>0</v>
      </c>
      <c r="K22" s="23">
        <v>59000</v>
      </c>
      <c r="L22" s="23">
        <v>59000</v>
      </c>
      <c r="M22" s="6"/>
    </row>
    <row r="23" spans="1:13" x14ac:dyDescent="0.4">
      <c r="A23" s="6"/>
      <c r="B23" s="134" t="s">
        <v>66</v>
      </c>
      <c r="C23" s="137">
        <v>150000</v>
      </c>
      <c r="D23" s="23">
        <v>3422993662</v>
      </c>
      <c r="E23" s="23">
        <v>1112153325</v>
      </c>
      <c r="F23" s="23">
        <v>2310840337</v>
      </c>
      <c r="G23" s="23">
        <v>0</v>
      </c>
      <c r="H23" s="138">
        <v>2.0000000000000001E-4</v>
      </c>
      <c r="I23" s="23">
        <v>462168</v>
      </c>
      <c r="J23" s="23">
        <v>0</v>
      </c>
      <c r="K23" s="23">
        <v>150000</v>
      </c>
      <c r="L23" s="23">
        <v>150000</v>
      </c>
      <c r="M23" s="6"/>
    </row>
    <row r="24" spans="1:13" x14ac:dyDescent="0.4">
      <c r="A24" s="6"/>
      <c r="B24" s="134" t="s">
        <v>67</v>
      </c>
      <c r="C24" s="137">
        <v>12500000</v>
      </c>
      <c r="D24" s="23">
        <v>140754118</v>
      </c>
      <c r="E24" s="23">
        <v>50667960</v>
      </c>
      <c r="F24" s="23">
        <v>90086158</v>
      </c>
      <c r="G24" s="23">
        <v>0</v>
      </c>
      <c r="H24" s="138">
        <v>0.2949</v>
      </c>
      <c r="I24" s="23">
        <v>26566408</v>
      </c>
      <c r="J24" s="23">
        <v>0</v>
      </c>
      <c r="K24" s="23">
        <v>12500000</v>
      </c>
      <c r="L24" s="23">
        <v>12500000</v>
      </c>
      <c r="M24" s="6"/>
    </row>
    <row r="25" spans="1:13" x14ac:dyDescent="0.4">
      <c r="A25" s="6"/>
      <c r="B25" s="134" t="s">
        <v>68</v>
      </c>
      <c r="C25" s="137">
        <v>600000</v>
      </c>
      <c r="D25" s="23">
        <v>65741800884</v>
      </c>
      <c r="E25" s="23">
        <v>50575855450</v>
      </c>
      <c r="F25" s="23">
        <v>15165945434</v>
      </c>
      <c r="G25" s="23">
        <v>0</v>
      </c>
      <c r="H25" s="138">
        <v>1.9E-2</v>
      </c>
      <c r="I25" s="23">
        <v>288152963</v>
      </c>
      <c r="J25" s="23">
        <v>0</v>
      </c>
      <c r="K25" s="23">
        <v>600000</v>
      </c>
      <c r="L25" s="23">
        <v>600000</v>
      </c>
      <c r="M25" s="6"/>
    </row>
    <row r="26" spans="1:13" x14ac:dyDescent="0.4">
      <c r="A26" s="6"/>
      <c r="B26" s="134" t="s">
        <v>69</v>
      </c>
      <c r="C26" s="137">
        <v>600000</v>
      </c>
      <c r="D26" s="23">
        <v>2238385707</v>
      </c>
      <c r="E26" s="23">
        <v>420701339</v>
      </c>
      <c r="F26" s="23">
        <v>1817684368</v>
      </c>
      <c r="G26" s="23">
        <v>0</v>
      </c>
      <c r="H26" s="138">
        <v>1.2999999999999999E-3</v>
      </c>
      <c r="I26" s="23">
        <v>2362990</v>
      </c>
      <c r="J26" s="23">
        <v>0</v>
      </c>
      <c r="K26" s="23">
        <v>600000</v>
      </c>
      <c r="L26" s="23">
        <v>600000</v>
      </c>
      <c r="M26" s="6"/>
    </row>
    <row r="27" spans="1:13" x14ac:dyDescent="0.4">
      <c r="A27" s="6"/>
      <c r="B27" s="134" t="s">
        <v>70</v>
      </c>
      <c r="C27" s="137">
        <v>1418000</v>
      </c>
      <c r="D27" s="23">
        <v>3734979923</v>
      </c>
      <c r="E27" s="23">
        <v>23536194</v>
      </c>
      <c r="F27" s="23">
        <v>3711443729</v>
      </c>
      <c r="G27" s="23">
        <v>0</v>
      </c>
      <c r="H27" s="138">
        <v>5.0000000000000001E-4</v>
      </c>
      <c r="I27" s="23">
        <v>1855722</v>
      </c>
      <c r="J27" s="23">
        <v>0</v>
      </c>
      <c r="K27" s="23">
        <v>1418000</v>
      </c>
      <c r="L27" s="23">
        <v>1418300</v>
      </c>
      <c r="M27" s="6"/>
    </row>
    <row r="28" spans="1:13" x14ac:dyDescent="0.4">
      <c r="A28" s="6"/>
      <c r="B28" s="134" t="s">
        <v>71</v>
      </c>
      <c r="C28" s="137">
        <v>180000</v>
      </c>
      <c r="D28" s="23">
        <v>1265729752</v>
      </c>
      <c r="E28" s="23">
        <v>25159558</v>
      </c>
      <c r="F28" s="23">
        <v>1240570194</v>
      </c>
      <c r="G28" s="23">
        <v>0</v>
      </c>
      <c r="H28" s="138">
        <v>1E-4</v>
      </c>
      <c r="I28" s="23">
        <v>124057</v>
      </c>
      <c r="J28" s="23">
        <v>55943</v>
      </c>
      <c r="K28" s="23">
        <v>124057</v>
      </c>
      <c r="L28" s="23">
        <v>180000</v>
      </c>
      <c r="M28" s="6"/>
    </row>
    <row r="29" spans="1:13" x14ac:dyDescent="0.4">
      <c r="A29" s="6"/>
      <c r="B29" s="134" t="s">
        <v>72</v>
      </c>
      <c r="C29" s="137">
        <v>55000</v>
      </c>
      <c r="D29" s="140">
        <v>846926665</v>
      </c>
      <c r="E29" s="140">
        <v>348345507</v>
      </c>
      <c r="F29" s="140">
        <v>498581158</v>
      </c>
      <c r="G29" s="140">
        <v>0</v>
      </c>
      <c r="H29" s="138">
        <v>5.9999999999999995E-4</v>
      </c>
      <c r="I29" s="140">
        <v>299149</v>
      </c>
      <c r="J29" s="23">
        <v>0</v>
      </c>
      <c r="K29" s="23">
        <v>55000</v>
      </c>
      <c r="L29" s="140">
        <v>55000</v>
      </c>
      <c r="M29" s="6"/>
    </row>
    <row r="30" spans="1:13" x14ac:dyDescent="0.4">
      <c r="A30" s="6"/>
      <c r="B30" s="134" t="s">
        <v>73</v>
      </c>
      <c r="C30" s="137">
        <v>781000</v>
      </c>
      <c r="D30" s="140">
        <v>2143094251</v>
      </c>
      <c r="E30" s="140">
        <v>543271864</v>
      </c>
      <c r="F30" s="140">
        <v>1599822387</v>
      </c>
      <c r="G30" s="140">
        <v>0</v>
      </c>
      <c r="H30" s="138">
        <v>1.15E-2</v>
      </c>
      <c r="I30" s="140">
        <v>18397957</v>
      </c>
      <c r="J30" s="23">
        <v>0</v>
      </c>
      <c r="K30" s="23">
        <v>781000</v>
      </c>
      <c r="L30" s="140">
        <v>781000</v>
      </c>
      <c r="M30" s="6"/>
    </row>
    <row r="31" spans="1:13" x14ac:dyDescent="0.4">
      <c r="A31" s="6"/>
      <c r="B31" s="134" t="s">
        <v>74</v>
      </c>
      <c r="C31" s="137">
        <v>100000</v>
      </c>
      <c r="D31" s="140">
        <v>4137424652</v>
      </c>
      <c r="E31" s="140">
        <v>1532559341</v>
      </c>
      <c r="F31" s="140">
        <v>2604865311</v>
      </c>
      <c r="G31" s="140">
        <v>0</v>
      </c>
      <c r="H31" s="138">
        <v>2.9999999999999997E-4</v>
      </c>
      <c r="I31" s="140">
        <v>781460</v>
      </c>
      <c r="J31" s="23">
        <v>0</v>
      </c>
      <c r="K31" s="23">
        <v>100000</v>
      </c>
      <c r="L31" s="140">
        <v>100000</v>
      </c>
      <c r="M31" s="6"/>
    </row>
    <row r="32" spans="1:13" x14ac:dyDescent="0.4">
      <c r="A32" s="6"/>
      <c r="B32" s="134" t="s">
        <v>75</v>
      </c>
      <c r="C32" s="137">
        <v>0</v>
      </c>
      <c r="D32" s="140">
        <v>0</v>
      </c>
      <c r="E32" s="140">
        <v>0</v>
      </c>
      <c r="F32" s="140">
        <v>0</v>
      </c>
      <c r="G32" s="140">
        <v>0</v>
      </c>
      <c r="H32" s="138">
        <v>0</v>
      </c>
      <c r="I32" s="140">
        <v>0</v>
      </c>
      <c r="J32" s="23">
        <v>0</v>
      </c>
      <c r="K32" s="23">
        <v>0</v>
      </c>
      <c r="L32" s="140">
        <v>0</v>
      </c>
      <c r="M32" s="6"/>
    </row>
    <row r="33" spans="1:13" x14ac:dyDescent="0.4">
      <c r="A33" s="6"/>
      <c r="B33" s="134" t="s">
        <v>76</v>
      </c>
      <c r="C33" s="137">
        <v>1000000</v>
      </c>
      <c r="D33" s="140">
        <v>24755829000000</v>
      </c>
      <c r="E33" s="140">
        <v>24488401000000</v>
      </c>
      <c r="F33" s="140">
        <v>267428000000</v>
      </c>
      <c r="G33" s="140">
        <v>0</v>
      </c>
      <c r="H33" s="138">
        <v>1E-4</v>
      </c>
      <c r="I33" s="140">
        <v>26742800</v>
      </c>
      <c r="J33" s="23">
        <v>0</v>
      </c>
      <c r="K33" s="23">
        <v>1000000</v>
      </c>
      <c r="L33" s="140">
        <v>1000000</v>
      </c>
      <c r="M33" s="6"/>
    </row>
    <row r="34" spans="1:13" x14ac:dyDescent="0.4">
      <c r="A34" s="6"/>
      <c r="B34" s="134" t="s">
        <v>77</v>
      </c>
      <c r="C34" s="137">
        <v>705000</v>
      </c>
      <c r="D34" s="140">
        <v>149504101974</v>
      </c>
      <c r="E34" s="140">
        <v>145666949091</v>
      </c>
      <c r="F34" s="140">
        <v>3837152883</v>
      </c>
      <c r="G34" s="140">
        <v>0</v>
      </c>
      <c r="H34" s="138">
        <v>6.9999999999999999E-4</v>
      </c>
      <c r="I34" s="140">
        <v>2686007</v>
      </c>
      <c r="J34" s="23">
        <v>0</v>
      </c>
      <c r="K34" s="23">
        <v>705000</v>
      </c>
      <c r="L34" s="140">
        <v>705000</v>
      </c>
      <c r="M34" s="6"/>
    </row>
    <row r="35" spans="1:13" x14ac:dyDescent="0.4">
      <c r="A35" s="6"/>
      <c r="B35" s="12" t="s">
        <v>48</v>
      </c>
      <c r="C35" s="23">
        <v>28998000</v>
      </c>
      <c r="D35" s="23" t="s">
        <v>54</v>
      </c>
      <c r="E35" s="23" t="s">
        <v>54</v>
      </c>
      <c r="F35" s="23" t="s">
        <v>54</v>
      </c>
      <c r="G35" s="23" t="s">
        <v>54</v>
      </c>
      <c r="H35" s="23" t="s">
        <v>54</v>
      </c>
      <c r="I35" s="23" t="s">
        <v>54</v>
      </c>
      <c r="J35" s="23">
        <v>88449</v>
      </c>
      <c r="K35" s="23">
        <v>26039526</v>
      </c>
      <c r="L35" s="23" t="s">
        <v>54</v>
      </c>
      <c r="M35" s="6"/>
    </row>
    <row r="36" spans="1:13" x14ac:dyDescent="0.4">
      <c r="A36" s="6"/>
      <c r="B36" s="139" t="s">
        <v>56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4">
      <c r="A37" s="6"/>
      <c r="B37" s="13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</sheetData>
  <phoneticPr fontId="3"/>
  <conditionalFormatting sqref="L14:L35 C14:G35 I14:J35 C9:G10 I9:K10 E5:E6 G5:I6">
    <cfRule type="expression" dxfId="72" priority="7">
      <formula>$I$3="（単位：百万円）"</formula>
    </cfRule>
    <cfRule type="expression" dxfId="71" priority="8">
      <formula>$I$3="（単位：千円）"</formula>
    </cfRule>
    <cfRule type="expression" dxfId="70" priority="9">
      <formula>$I$3="（単位：円）"</formula>
    </cfRule>
  </conditionalFormatting>
  <conditionalFormatting sqref="I3">
    <cfRule type="expression" dxfId="69" priority="4">
      <formula>$H$2="（単位：円）"</formula>
    </cfRule>
    <cfRule type="expression" dxfId="68" priority="5">
      <formula>$H$2="（単位：百万円）"</formula>
    </cfRule>
    <cfRule type="expression" dxfId="67" priority="6">
      <formula>$H$2="（単位：千円）"</formula>
    </cfRule>
  </conditionalFormatting>
  <conditionalFormatting sqref="K14:K35">
    <cfRule type="expression" dxfId="66" priority="1">
      <formula>$I$3="（単位：円）"</formula>
    </cfRule>
    <cfRule type="expression" dxfId="65" priority="2">
      <formula>$I$3="（単位：千円）"</formula>
    </cfRule>
    <cfRule type="expression" dxfId="64" priority="3">
      <formula>$I$3="（単位：百万円）"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&amp;R資料３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view="pageBreakPreview" zoomScaleNormal="70" zoomScaleSheetLayoutView="100" workbookViewId="0"/>
  </sheetViews>
  <sheetFormatPr defaultColWidth="8.625" defaultRowHeight="18.75" x14ac:dyDescent="0.4"/>
  <cols>
    <col min="1" max="1" width="5.125" style="46" customWidth="1"/>
    <col min="2" max="2" width="25.875" style="46" customWidth="1"/>
    <col min="3" max="8" width="19.5" style="46" customWidth="1"/>
    <col min="9" max="9" width="5.625" style="46" customWidth="1"/>
    <col min="10" max="16384" width="8.625" style="46"/>
  </cols>
  <sheetData>
    <row r="1" spans="1:9" x14ac:dyDescent="0.4">
      <c r="A1" s="6"/>
      <c r="B1" s="6"/>
      <c r="C1" s="6"/>
      <c r="D1" s="6"/>
      <c r="E1" s="6"/>
      <c r="F1" s="6"/>
      <c r="G1" s="6"/>
      <c r="H1" s="6"/>
      <c r="I1" s="6"/>
    </row>
    <row r="2" spans="1:9" x14ac:dyDescent="0.4">
      <c r="A2" s="6"/>
      <c r="B2" s="10" t="s">
        <v>111</v>
      </c>
      <c r="C2" s="6"/>
      <c r="D2" s="6"/>
      <c r="E2" s="6"/>
      <c r="F2" s="6"/>
      <c r="G2" s="6"/>
      <c r="H2" s="47" t="s">
        <v>8</v>
      </c>
      <c r="I2" s="6"/>
    </row>
    <row r="3" spans="1:9" x14ac:dyDescent="0.4">
      <c r="A3" s="6"/>
      <c r="B3" s="186" t="s">
        <v>112</v>
      </c>
      <c r="C3" s="191" t="s">
        <v>113</v>
      </c>
      <c r="D3" s="191" t="s">
        <v>114</v>
      </c>
      <c r="E3" s="191" t="s">
        <v>115</v>
      </c>
      <c r="F3" s="191" t="s">
        <v>116</v>
      </c>
      <c r="G3" s="189" t="s">
        <v>117</v>
      </c>
      <c r="H3" s="189" t="s">
        <v>118</v>
      </c>
      <c r="I3" s="6"/>
    </row>
    <row r="4" spans="1:9" x14ac:dyDescent="0.4">
      <c r="A4" s="52"/>
      <c r="B4" s="186"/>
      <c r="C4" s="190"/>
      <c r="D4" s="190"/>
      <c r="E4" s="190"/>
      <c r="F4" s="190"/>
      <c r="G4" s="190"/>
      <c r="H4" s="190"/>
      <c r="I4" s="52"/>
    </row>
    <row r="5" spans="1:9" x14ac:dyDescent="0.4">
      <c r="A5" s="6"/>
      <c r="B5" s="124" t="s">
        <v>99</v>
      </c>
      <c r="C5" s="23">
        <v>937113726</v>
      </c>
      <c r="D5" s="125">
        <v>0</v>
      </c>
      <c r="E5" s="125">
        <v>0</v>
      </c>
      <c r="F5" s="125">
        <v>0</v>
      </c>
      <c r="G5" s="125">
        <v>937113726</v>
      </c>
      <c r="H5" s="125">
        <v>937113726</v>
      </c>
      <c r="I5" s="6"/>
    </row>
    <row r="6" spans="1:9" x14ac:dyDescent="0.4">
      <c r="A6" s="6"/>
      <c r="B6" s="124" t="s">
        <v>100</v>
      </c>
      <c r="C6" s="23">
        <v>100786904</v>
      </c>
      <c r="D6" s="125">
        <v>0</v>
      </c>
      <c r="E6" s="125">
        <v>0</v>
      </c>
      <c r="F6" s="125">
        <v>0</v>
      </c>
      <c r="G6" s="125">
        <v>100786904</v>
      </c>
      <c r="H6" s="125">
        <v>100786904</v>
      </c>
      <c r="I6" s="6"/>
    </row>
    <row r="7" spans="1:9" x14ac:dyDescent="0.4">
      <c r="A7" s="6"/>
      <c r="B7" s="124" t="s">
        <v>101</v>
      </c>
      <c r="C7" s="23">
        <v>10747364</v>
      </c>
      <c r="D7" s="125">
        <v>0</v>
      </c>
      <c r="E7" s="125">
        <v>0</v>
      </c>
      <c r="F7" s="125">
        <v>0</v>
      </c>
      <c r="G7" s="125">
        <v>10747364</v>
      </c>
      <c r="H7" s="125">
        <v>10747364</v>
      </c>
      <c r="I7" s="6"/>
    </row>
    <row r="8" spans="1:9" x14ac:dyDescent="0.4">
      <c r="A8" s="6"/>
      <c r="B8" s="124" t="s">
        <v>102</v>
      </c>
      <c r="C8" s="23">
        <v>9300751</v>
      </c>
      <c r="D8" s="125">
        <v>0</v>
      </c>
      <c r="E8" s="125">
        <v>0</v>
      </c>
      <c r="F8" s="125">
        <v>0</v>
      </c>
      <c r="G8" s="49">
        <v>9300751</v>
      </c>
      <c r="H8" s="125">
        <v>9300751</v>
      </c>
      <c r="I8" s="6"/>
    </row>
    <row r="9" spans="1:9" x14ac:dyDescent="0.4">
      <c r="A9" s="6"/>
      <c r="B9" s="126" t="s">
        <v>103</v>
      </c>
      <c r="C9" s="23">
        <v>13125444</v>
      </c>
      <c r="D9" s="125">
        <v>0</v>
      </c>
      <c r="E9" s="125">
        <v>0</v>
      </c>
      <c r="F9" s="125">
        <v>0</v>
      </c>
      <c r="G9" s="16">
        <v>13125444</v>
      </c>
      <c r="H9" s="125">
        <v>13125444</v>
      </c>
      <c r="I9" s="6"/>
    </row>
    <row r="10" spans="1:9" x14ac:dyDescent="0.4">
      <c r="A10" s="6"/>
      <c r="B10" s="126" t="s">
        <v>104</v>
      </c>
      <c r="C10" s="23">
        <v>22449747</v>
      </c>
      <c r="D10" s="125">
        <v>1940000</v>
      </c>
      <c r="E10" s="125">
        <v>67377939</v>
      </c>
      <c r="F10" s="125">
        <v>0</v>
      </c>
      <c r="G10" s="16">
        <v>91767686</v>
      </c>
      <c r="H10" s="125">
        <v>91767686</v>
      </c>
      <c r="I10" s="6"/>
    </row>
    <row r="11" spans="1:9" x14ac:dyDescent="0.4">
      <c r="A11" s="6"/>
      <c r="B11" s="126" t="s">
        <v>105</v>
      </c>
      <c r="C11" s="23">
        <v>9298724</v>
      </c>
      <c r="D11" s="125">
        <v>0</v>
      </c>
      <c r="E11" s="125">
        <v>0</v>
      </c>
      <c r="F11" s="125">
        <v>762000</v>
      </c>
      <c r="G11" s="16">
        <v>10060724</v>
      </c>
      <c r="H11" s="125">
        <v>10060724</v>
      </c>
      <c r="I11" s="6"/>
    </row>
    <row r="12" spans="1:9" x14ac:dyDescent="0.4">
      <c r="A12" s="6"/>
      <c r="B12" s="126" t="s">
        <v>106</v>
      </c>
      <c r="C12" s="23">
        <v>5226307</v>
      </c>
      <c r="D12" s="125">
        <v>0</v>
      </c>
      <c r="E12" s="125">
        <v>0</v>
      </c>
      <c r="F12" s="125">
        <v>2100000</v>
      </c>
      <c r="G12" s="16">
        <v>7326307</v>
      </c>
      <c r="H12" s="125">
        <v>7326307</v>
      </c>
      <c r="I12" s="6"/>
    </row>
    <row r="13" spans="1:9" x14ac:dyDescent="0.4">
      <c r="A13" s="6"/>
      <c r="B13" s="126" t="s">
        <v>107</v>
      </c>
      <c r="C13" s="23">
        <v>4000000</v>
      </c>
      <c r="D13" s="125">
        <v>0</v>
      </c>
      <c r="E13" s="125">
        <v>0</v>
      </c>
      <c r="F13" s="125">
        <v>0</v>
      </c>
      <c r="G13" s="16">
        <v>4000000</v>
      </c>
      <c r="H13" s="125">
        <v>4000000</v>
      </c>
      <c r="I13" s="6"/>
    </row>
    <row r="14" spans="1:9" x14ac:dyDescent="0.4">
      <c r="A14" s="6"/>
      <c r="B14" s="126" t="s">
        <v>108</v>
      </c>
      <c r="C14" s="23">
        <v>701436</v>
      </c>
      <c r="D14" s="125">
        <v>0</v>
      </c>
      <c r="E14" s="125">
        <v>0</v>
      </c>
      <c r="F14" s="125">
        <v>0</v>
      </c>
      <c r="G14" s="16">
        <v>701436</v>
      </c>
      <c r="H14" s="125">
        <v>701436</v>
      </c>
      <c r="I14" s="6"/>
    </row>
    <row r="15" spans="1:9" x14ac:dyDescent="0.4">
      <c r="A15" s="6"/>
      <c r="B15" s="126" t="s">
        <v>109</v>
      </c>
      <c r="C15" s="23">
        <v>11776828</v>
      </c>
      <c r="D15" s="125">
        <v>0</v>
      </c>
      <c r="E15" s="125">
        <v>0</v>
      </c>
      <c r="F15" s="125">
        <v>0</v>
      </c>
      <c r="G15" s="16">
        <v>11776828</v>
      </c>
      <c r="H15" s="125">
        <v>11776828</v>
      </c>
      <c r="I15" s="6"/>
    </row>
    <row r="16" spans="1:9" x14ac:dyDescent="0.4">
      <c r="A16" s="6"/>
      <c r="B16" s="126" t="s">
        <v>110</v>
      </c>
      <c r="C16" s="23">
        <v>100000000</v>
      </c>
      <c r="D16" s="125">
        <v>0</v>
      </c>
      <c r="E16" s="125">
        <v>0</v>
      </c>
      <c r="F16" s="125">
        <v>0</v>
      </c>
      <c r="G16" s="16">
        <v>100000000</v>
      </c>
      <c r="H16" s="125">
        <v>100000000</v>
      </c>
      <c r="I16" s="6"/>
    </row>
    <row r="17" spans="1:9" x14ac:dyDescent="0.4">
      <c r="A17" s="6"/>
      <c r="B17" s="127" t="s">
        <v>48</v>
      </c>
      <c r="C17" s="128">
        <v>1224527231</v>
      </c>
      <c r="D17" s="128">
        <v>1940000</v>
      </c>
      <c r="E17" s="128">
        <v>67377939</v>
      </c>
      <c r="F17" s="128">
        <v>2862000</v>
      </c>
      <c r="G17" s="128">
        <v>1296707170</v>
      </c>
      <c r="H17" s="128" t="s">
        <v>54</v>
      </c>
      <c r="I17" s="6"/>
    </row>
    <row r="18" spans="1:9" x14ac:dyDescent="0.4">
      <c r="A18" s="6"/>
      <c r="B18" s="129"/>
      <c r="C18" s="130"/>
      <c r="D18" s="130"/>
      <c r="E18" s="130"/>
      <c r="F18" s="130"/>
      <c r="G18" s="130"/>
      <c r="H18" s="130"/>
      <c r="I18" s="6"/>
    </row>
    <row r="19" spans="1:9" x14ac:dyDescent="0.4">
      <c r="A19" s="6"/>
      <c r="B19" s="6"/>
      <c r="C19" s="6"/>
      <c r="D19" s="6"/>
      <c r="E19" s="6"/>
      <c r="F19" s="6"/>
      <c r="G19" s="6"/>
      <c r="H19" s="6"/>
      <c r="I19" s="6"/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conditionalFormatting sqref="C5:H17">
    <cfRule type="expression" dxfId="63" priority="4">
      <formula>$H$2="（単位：百万円）"</formula>
    </cfRule>
    <cfRule type="expression" dxfId="62" priority="5">
      <formula>$H$2="（単位：千円）"</formula>
    </cfRule>
    <cfRule type="expression" dxfId="61" priority="6">
      <formula>$H$2="（単位：円）"</formula>
    </cfRule>
  </conditionalFormatting>
  <conditionalFormatting sqref="H2">
    <cfRule type="expression" dxfId="60" priority="1">
      <formula>$H$2="（単位：円）"</formula>
    </cfRule>
    <cfRule type="expression" dxfId="59" priority="2">
      <formula>$H$2="（単位：百万円）"</formula>
    </cfRule>
    <cfRule type="expression" dxfId="58" priority="3">
      <formula>$H$2="（単位：千円）"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&amp;R資料３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view="pageBreakPreview" zoomScale="85" zoomScaleNormal="85" zoomScaleSheetLayoutView="85" workbookViewId="0"/>
  </sheetViews>
  <sheetFormatPr defaultColWidth="8.625" defaultRowHeight="18.75" x14ac:dyDescent="0.4"/>
  <cols>
    <col min="1" max="1" width="2.875" style="46" customWidth="1"/>
    <col min="2" max="2" width="0.625" style="46" customWidth="1"/>
    <col min="3" max="3" width="1.5" style="46" customWidth="1"/>
    <col min="4" max="4" width="36.5" style="46" customWidth="1"/>
    <col min="5" max="9" width="20.625" style="46" customWidth="1"/>
    <col min="10" max="10" width="0.625" style="46" customWidth="1"/>
    <col min="11" max="16384" width="8.625" style="46"/>
  </cols>
  <sheetData>
    <row r="1" spans="1:10" x14ac:dyDescent="0.4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4">
      <c r="A2" s="6"/>
      <c r="B2" s="6"/>
      <c r="C2" s="115" t="s">
        <v>122</v>
      </c>
      <c r="D2" s="6"/>
      <c r="E2" s="51"/>
      <c r="F2" s="51"/>
      <c r="G2" s="51"/>
      <c r="H2" s="51"/>
      <c r="I2" s="47" t="s">
        <v>8</v>
      </c>
      <c r="J2" s="8"/>
    </row>
    <row r="3" spans="1:10" x14ac:dyDescent="0.4">
      <c r="A3" s="6"/>
      <c r="B3" s="6"/>
      <c r="C3" s="181" t="s">
        <v>123</v>
      </c>
      <c r="D3" s="181"/>
      <c r="E3" s="192" t="s">
        <v>124</v>
      </c>
      <c r="F3" s="193"/>
      <c r="G3" s="194" t="s">
        <v>125</v>
      </c>
      <c r="H3" s="193"/>
      <c r="I3" s="189" t="s">
        <v>126</v>
      </c>
      <c r="J3" s="6"/>
    </row>
    <row r="4" spans="1:10" ht="27" x14ac:dyDescent="0.4">
      <c r="A4" s="6"/>
      <c r="B4" s="6"/>
      <c r="C4" s="181"/>
      <c r="D4" s="181"/>
      <c r="E4" s="93" t="s">
        <v>127</v>
      </c>
      <c r="F4" s="12" t="s">
        <v>128</v>
      </c>
      <c r="G4" s="12" t="s">
        <v>127</v>
      </c>
      <c r="H4" s="12" t="s">
        <v>128</v>
      </c>
      <c r="I4" s="195"/>
      <c r="J4" s="6"/>
    </row>
    <row r="5" spans="1:10" x14ac:dyDescent="0.4">
      <c r="A5" s="6"/>
      <c r="B5" s="6"/>
      <c r="C5" s="21" t="s">
        <v>129</v>
      </c>
      <c r="D5" s="116"/>
      <c r="E5" s="117" t="s">
        <v>54</v>
      </c>
      <c r="F5" s="117" t="s">
        <v>54</v>
      </c>
      <c r="G5" s="117" t="s">
        <v>54</v>
      </c>
      <c r="H5" s="117" t="s">
        <v>54</v>
      </c>
      <c r="I5" s="117" t="s">
        <v>54</v>
      </c>
      <c r="J5" s="6"/>
    </row>
    <row r="6" spans="1:10" x14ac:dyDescent="0.4">
      <c r="A6" s="6"/>
      <c r="B6" s="6"/>
      <c r="C6" s="55" t="s">
        <v>130</v>
      </c>
      <c r="D6" s="55"/>
      <c r="E6" s="117" t="s">
        <v>54</v>
      </c>
      <c r="F6" s="117" t="s">
        <v>54</v>
      </c>
      <c r="G6" s="117" t="s">
        <v>54</v>
      </c>
      <c r="H6" s="117" t="s">
        <v>54</v>
      </c>
      <c r="I6" s="117" t="s">
        <v>54</v>
      </c>
      <c r="J6" s="6"/>
    </row>
    <row r="7" spans="1:10" x14ac:dyDescent="0.4">
      <c r="A7" s="6"/>
      <c r="B7" s="6"/>
      <c r="C7" s="55" t="s">
        <v>131</v>
      </c>
      <c r="D7" s="55"/>
      <c r="E7" s="117" t="s">
        <v>54</v>
      </c>
      <c r="F7" s="117" t="s">
        <v>54</v>
      </c>
      <c r="G7" s="117" t="s">
        <v>54</v>
      </c>
      <c r="H7" s="117" t="s">
        <v>54</v>
      </c>
      <c r="I7" s="117" t="s">
        <v>54</v>
      </c>
      <c r="J7" s="6"/>
    </row>
    <row r="8" spans="1:10" x14ac:dyDescent="0.4">
      <c r="A8" s="6"/>
      <c r="B8" s="6"/>
      <c r="C8" s="55" t="s">
        <v>132</v>
      </c>
      <c r="D8" s="55"/>
      <c r="E8" s="117" t="s">
        <v>54</v>
      </c>
      <c r="F8" s="117" t="s">
        <v>54</v>
      </c>
      <c r="G8" s="117" t="s">
        <v>54</v>
      </c>
      <c r="H8" s="117" t="s">
        <v>54</v>
      </c>
      <c r="I8" s="117" t="s">
        <v>54</v>
      </c>
      <c r="J8" s="6"/>
    </row>
    <row r="9" spans="1:10" x14ac:dyDescent="0.4">
      <c r="A9" s="6"/>
      <c r="B9" s="6"/>
      <c r="C9" s="55" t="s">
        <v>133</v>
      </c>
      <c r="D9" s="55"/>
      <c r="E9" s="117" t="s">
        <v>54</v>
      </c>
      <c r="F9" s="117" t="s">
        <v>54</v>
      </c>
      <c r="G9" s="117" t="s">
        <v>54</v>
      </c>
      <c r="H9" s="117" t="s">
        <v>54</v>
      </c>
      <c r="I9" s="117" t="s">
        <v>54</v>
      </c>
      <c r="J9" s="6"/>
    </row>
    <row r="10" spans="1:10" x14ac:dyDescent="0.4">
      <c r="A10" s="6"/>
      <c r="B10" s="6"/>
      <c r="C10" s="19" t="s">
        <v>134</v>
      </c>
      <c r="D10" s="116"/>
      <c r="E10" s="117" t="s">
        <v>119</v>
      </c>
      <c r="F10" s="117" t="s">
        <v>119</v>
      </c>
      <c r="G10" s="117" t="s">
        <v>119</v>
      </c>
      <c r="H10" s="117" t="s">
        <v>119</v>
      </c>
      <c r="I10" s="117" t="s">
        <v>119</v>
      </c>
      <c r="J10" s="6"/>
    </row>
    <row r="11" spans="1:10" x14ac:dyDescent="0.4">
      <c r="A11" s="6"/>
      <c r="B11" s="6"/>
      <c r="C11" s="19"/>
      <c r="D11" s="118" t="s">
        <v>120</v>
      </c>
      <c r="E11" s="119">
        <v>4428000</v>
      </c>
      <c r="F11" s="120">
        <v>0</v>
      </c>
      <c r="G11" s="120">
        <v>550800</v>
      </c>
      <c r="H11" s="37">
        <v>0</v>
      </c>
      <c r="I11" s="37">
        <v>4978800</v>
      </c>
      <c r="J11" s="6"/>
    </row>
    <row r="12" spans="1:10" x14ac:dyDescent="0.4">
      <c r="A12" s="6"/>
      <c r="B12" s="6"/>
      <c r="C12" s="19"/>
      <c r="D12" s="121" t="s">
        <v>121</v>
      </c>
      <c r="E12" s="119">
        <v>9040800</v>
      </c>
      <c r="F12" s="120">
        <v>0</v>
      </c>
      <c r="G12" s="120">
        <v>1174200</v>
      </c>
      <c r="H12" s="37">
        <v>0</v>
      </c>
      <c r="I12" s="23">
        <v>10215000</v>
      </c>
      <c r="J12" s="6"/>
    </row>
    <row r="13" spans="1:10" x14ac:dyDescent="0.4">
      <c r="A13" s="6"/>
      <c r="B13" s="6"/>
      <c r="C13" s="122" t="s">
        <v>48</v>
      </c>
      <c r="D13" s="122"/>
      <c r="E13" s="37">
        <v>13468800</v>
      </c>
      <c r="F13" s="37">
        <v>0</v>
      </c>
      <c r="G13" s="37">
        <v>1725000</v>
      </c>
      <c r="H13" s="37">
        <v>0</v>
      </c>
      <c r="I13" s="123">
        <v>15193800</v>
      </c>
      <c r="J13" s="6"/>
    </row>
    <row r="14" spans="1:10" x14ac:dyDescent="0.4">
      <c r="A14" s="6"/>
      <c r="B14" s="6"/>
      <c r="C14" s="196" t="s">
        <v>135</v>
      </c>
      <c r="D14" s="196"/>
      <c r="E14" s="196"/>
      <c r="F14" s="196"/>
      <c r="G14" s="196"/>
      <c r="H14" s="196"/>
      <c r="I14" s="196"/>
      <c r="J14" s="10"/>
    </row>
  </sheetData>
  <mergeCells count="5">
    <mergeCell ref="C3:D4"/>
    <mergeCell ref="E3:F3"/>
    <mergeCell ref="G3:H3"/>
    <mergeCell ref="I3:I4"/>
    <mergeCell ref="C14:I14"/>
  </mergeCells>
  <phoneticPr fontId="3"/>
  <conditionalFormatting sqref="E11:I13 E1:I1 E3:I4 E2:H2">
    <cfRule type="expression" dxfId="57" priority="25">
      <formula>$I$2="（単位：円）"</formula>
    </cfRule>
    <cfRule type="expression" dxfId="56" priority="26">
      <formula>$I$2="（単位：百万円）"</formula>
    </cfRule>
    <cfRule type="expression" dxfId="55" priority="27">
      <formula>$I$2="（単位：千円）"</formula>
    </cfRule>
  </conditionalFormatting>
  <conditionalFormatting sqref="I2">
    <cfRule type="expression" dxfId="54" priority="22">
      <formula>$I$2="（単位：円）"</formula>
    </cfRule>
    <cfRule type="expression" dxfId="53" priority="23">
      <formula>$I$2="（単位：百万円）"</formula>
    </cfRule>
    <cfRule type="expression" dxfId="52" priority="24">
      <formula>$I$2="（単位：千円）"</formula>
    </cfRule>
  </conditionalFormatting>
  <conditionalFormatting sqref="E5:I5">
    <cfRule type="expression" dxfId="51" priority="19">
      <formula>$I$2="（単位：円）"</formula>
    </cfRule>
    <cfRule type="expression" dxfId="50" priority="20">
      <formula>$I$2="（単位：百万円）"</formula>
    </cfRule>
    <cfRule type="expression" dxfId="49" priority="21">
      <formula>$I$2="（単位：千円）"</formula>
    </cfRule>
  </conditionalFormatting>
  <conditionalFormatting sqref="E6:I6">
    <cfRule type="expression" dxfId="48" priority="16">
      <formula>$I$2="（単位：円）"</formula>
    </cfRule>
    <cfRule type="expression" dxfId="47" priority="17">
      <formula>$I$2="（単位：百万円）"</formula>
    </cfRule>
    <cfRule type="expression" dxfId="46" priority="18">
      <formula>$I$2="（単位：千円）"</formula>
    </cfRule>
  </conditionalFormatting>
  <conditionalFormatting sqref="E7:I7">
    <cfRule type="expression" dxfId="45" priority="13">
      <formula>$I$2="（単位：円）"</formula>
    </cfRule>
    <cfRule type="expression" dxfId="44" priority="14">
      <formula>$I$2="（単位：百万円）"</formula>
    </cfRule>
    <cfRule type="expression" dxfId="43" priority="15">
      <formula>$I$2="（単位：千円）"</formula>
    </cfRule>
  </conditionalFormatting>
  <conditionalFormatting sqref="E8:I8">
    <cfRule type="expression" dxfId="42" priority="10">
      <formula>$I$2="（単位：円）"</formula>
    </cfRule>
    <cfRule type="expression" dxfId="41" priority="11">
      <formula>$I$2="（単位：百万円）"</formula>
    </cfRule>
    <cfRule type="expression" dxfId="40" priority="12">
      <formula>$I$2="（単位：千円）"</formula>
    </cfRule>
  </conditionalFormatting>
  <conditionalFormatting sqref="E9:I9">
    <cfRule type="expression" dxfId="39" priority="7">
      <formula>$I$2="（単位：円）"</formula>
    </cfRule>
    <cfRule type="expression" dxfId="38" priority="8">
      <formula>$I$2="（単位：百万円）"</formula>
    </cfRule>
    <cfRule type="expression" dxfId="37" priority="9">
      <formula>$I$2="（単位：千円）"</formula>
    </cfRule>
  </conditionalFormatting>
  <conditionalFormatting sqref="E10:I10">
    <cfRule type="expression" dxfId="36" priority="4">
      <formula>$I$2="（単位：円）"</formula>
    </cfRule>
    <cfRule type="expression" dxfId="35" priority="5">
      <formula>$I$2="（単位：百万円）"</formula>
    </cfRule>
    <cfRule type="expression" dxfId="34" priority="6">
      <formula>$I$2="（単位：千円）"</formula>
    </cfRule>
  </conditionalFormatting>
  <conditionalFormatting sqref="D14:H14">
    <cfRule type="expression" dxfId="33" priority="1">
      <formula>$I$2="（単位：円）"</formula>
    </cfRule>
    <cfRule type="expression" dxfId="32" priority="2">
      <formula>$I$2="（単位：百万円）"</formula>
    </cfRule>
    <cfRule type="expression" dxfId="31" priority="3">
      <formula>$I$2="（単位：千円）"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&amp;R資料３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="60" zoomScaleNormal="85" workbookViewId="0"/>
  </sheetViews>
  <sheetFormatPr defaultColWidth="8.625" defaultRowHeight="18.75" x14ac:dyDescent="0.4"/>
  <cols>
    <col min="1" max="1" width="0.625" style="46" customWidth="1"/>
    <col min="2" max="2" width="2" style="46" customWidth="1"/>
    <col min="3" max="3" width="20.375" style="46" customWidth="1"/>
    <col min="4" max="5" width="18.125" style="46" customWidth="1"/>
    <col min="6" max="6" width="3.125" style="46" customWidth="1"/>
    <col min="7" max="7" width="2" style="46" customWidth="1"/>
    <col min="8" max="8" width="20.5" style="46" customWidth="1"/>
    <col min="9" max="10" width="18.125" style="46" customWidth="1"/>
    <col min="11" max="11" width="3.125" style="46" customWidth="1"/>
    <col min="12" max="16384" width="8.625" style="46"/>
  </cols>
  <sheetData>
    <row r="1" spans="1:11" x14ac:dyDescent="0.4">
      <c r="A1" s="6"/>
      <c r="B1" s="6"/>
      <c r="C1" s="7"/>
      <c r="D1" s="6"/>
      <c r="E1" s="6"/>
      <c r="F1" s="6"/>
      <c r="G1" s="6"/>
      <c r="H1" s="7"/>
      <c r="I1" s="6"/>
      <c r="J1" s="6"/>
      <c r="K1" s="6"/>
    </row>
    <row r="2" spans="1:11" x14ac:dyDescent="0.4">
      <c r="A2" s="6"/>
      <c r="B2" s="6" t="s">
        <v>148</v>
      </c>
      <c r="C2" s="7"/>
      <c r="D2" s="8"/>
      <c r="E2" s="9" t="s">
        <v>8</v>
      </c>
      <c r="F2" s="9"/>
      <c r="G2" s="10" t="s">
        <v>149</v>
      </c>
      <c r="H2" s="7"/>
      <c r="I2" s="8"/>
      <c r="J2" s="11" t="s">
        <v>8</v>
      </c>
      <c r="K2" s="6"/>
    </row>
    <row r="3" spans="1:11" ht="27" x14ac:dyDescent="0.4">
      <c r="A3" s="6"/>
      <c r="B3" s="181" t="s">
        <v>123</v>
      </c>
      <c r="C3" s="181"/>
      <c r="D3" s="12" t="s">
        <v>150</v>
      </c>
      <c r="E3" s="12" t="s">
        <v>151</v>
      </c>
      <c r="F3" s="13"/>
      <c r="G3" s="181" t="s">
        <v>123</v>
      </c>
      <c r="H3" s="181"/>
      <c r="I3" s="12" t="s">
        <v>150</v>
      </c>
      <c r="J3" s="12" t="s">
        <v>151</v>
      </c>
      <c r="K3" s="6"/>
    </row>
    <row r="4" spans="1:11" x14ac:dyDescent="0.4">
      <c r="A4" s="6"/>
      <c r="B4" s="14" t="s">
        <v>152</v>
      </c>
      <c r="C4" s="15"/>
      <c r="D4" s="16"/>
      <c r="E4" s="16"/>
      <c r="F4" s="7"/>
      <c r="G4" s="14" t="s">
        <v>152</v>
      </c>
      <c r="H4" s="15"/>
      <c r="I4" s="16"/>
      <c r="J4" s="16"/>
      <c r="K4" s="6"/>
    </row>
    <row r="5" spans="1:11" x14ac:dyDescent="0.4">
      <c r="A5" s="6"/>
      <c r="B5" s="17" t="s">
        <v>129</v>
      </c>
      <c r="C5" s="18"/>
      <c r="D5" s="103" t="s">
        <v>54</v>
      </c>
      <c r="E5" s="103" t="s">
        <v>54</v>
      </c>
      <c r="F5" s="7"/>
      <c r="G5" s="17" t="s">
        <v>129</v>
      </c>
      <c r="H5" s="18"/>
      <c r="I5" s="104" t="s">
        <v>54</v>
      </c>
      <c r="J5" s="104" t="s">
        <v>54</v>
      </c>
      <c r="K5" s="6"/>
    </row>
    <row r="6" spans="1:11" x14ac:dyDescent="0.4">
      <c r="A6" s="6"/>
      <c r="B6" s="19" t="s">
        <v>130</v>
      </c>
      <c r="C6" s="20"/>
      <c r="D6" s="103" t="s">
        <v>54</v>
      </c>
      <c r="E6" s="103" t="s">
        <v>54</v>
      </c>
      <c r="F6" s="7"/>
      <c r="G6" s="21" t="s">
        <v>130</v>
      </c>
      <c r="H6" s="22"/>
      <c r="I6" s="103" t="s">
        <v>54</v>
      </c>
      <c r="J6" s="103" t="s">
        <v>54</v>
      </c>
      <c r="K6" s="6"/>
    </row>
    <row r="7" spans="1:11" x14ac:dyDescent="0.4">
      <c r="A7" s="6"/>
      <c r="B7" s="21" t="s">
        <v>131</v>
      </c>
      <c r="C7" s="22"/>
      <c r="D7" s="105" t="s">
        <v>54</v>
      </c>
      <c r="E7" s="105" t="s">
        <v>54</v>
      </c>
      <c r="F7" s="7"/>
      <c r="G7" s="21" t="s">
        <v>131</v>
      </c>
      <c r="H7" s="22"/>
      <c r="I7" s="105" t="s">
        <v>54</v>
      </c>
      <c r="J7" s="105" t="s">
        <v>54</v>
      </c>
      <c r="K7" s="6"/>
    </row>
    <row r="8" spans="1:11" x14ac:dyDescent="0.4">
      <c r="A8" s="6"/>
      <c r="B8" s="21" t="s">
        <v>132</v>
      </c>
      <c r="C8" s="22"/>
      <c r="D8" s="105" t="s">
        <v>54</v>
      </c>
      <c r="E8" s="105" t="s">
        <v>54</v>
      </c>
      <c r="F8" s="7"/>
      <c r="G8" s="21" t="s">
        <v>132</v>
      </c>
      <c r="H8" s="22"/>
      <c r="I8" s="105" t="s">
        <v>54</v>
      </c>
      <c r="J8" s="105" t="s">
        <v>54</v>
      </c>
      <c r="K8" s="6"/>
    </row>
    <row r="9" spans="1:11" x14ac:dyDescent="0.4">
      <c r="A9" s="6"/>
      <c r="B9" s="21" t="s">
        <v>153</v>
      </c>
      <c r="C9" s="22"/>
      <c r="D9" s="105" t="s">
        <v>54</v>
      </c>
      <c r="E9" s="105" t="s">
        <v>54</v>
      </c>
      <c r="F9" s="24"/>
      <c r="G9" s="21" t="s">
        <v>153</v>
      </c>
      <c r="H9" s="22"/>
      <c r="I9" s="105" t="s">
        <v>54</v>
      </c>
      <c r="J9" s="105" t="s">
        <v>54</v>
      </c>
      <c r="K9" s="6"/>
    </row>
    <row r="10" spans="1:11" x14ac:dyDescent="0.4">
      <c r="A10" s="6"/>
      <c r="B10" s="25" t="s">
        <v>134</v>
      </c>
      <c r="C10" s="26"/>
      <c r="D10" s="105" t="s">
        <v>54</v>
      </c>
      <c r="E10" s="105" t="s">
        <v>54</v>
      </c>
      <c r="F10" s="24"/>
      <c r="G10" s="25" t="s">
        <v>134</v>
      </c>
      <c r="H10" s="26"/>
      <c r="I10" s="105" t="s">
        <v>54</v>
      </c>
      <c r="J10" s="105" t="s">
        <v>54</v>
      </c>
      <c r="K10" s="6"/>
    </row>
    <row r="11" spans="1:11" ht="19.5" thickBot="1" x14ac:dyDescent="0.45">
      <c r="A11" s="6"/>
      <c r="B11" s="27" t="s">
        <v>154</v>
      </c>
      <c r="C11" s="28"/>
      <c r="D11" s="106">
        <v>0</v>
      </c>
      <c r="E11" s="106">
        <v>0</v>
      </c>
      <c r="F11" s="24"/>
      <c r="G11" s="27" t="s">
        <v>154</v>
      </c>
      <c r="H11" s="28"/>
      <c r="I11" s="106">
        <v>0</v>
      </c>
      <c r="J11" s="106">
        <v>0</v>
      </c>
      <c r="K11" s="6"/>
    </row>
    <row r="12" spans="1:11" ht="19.5" thickTop="1" x14ac:dyDescent="0.4">
      <c r="A12" s="6"/>
      <c r="B12" s="29" t="s">
        <v>155</v>
      </c>
      <c r="C12" s="30"/>
      <c r="D12" s="107"/>
      <c r="E12" s="107"/>
      <c r="F12" s="24"/>
      <c r="G12" s="31" t="s">
        <v>155</v>
      </c>
      <c r="H12" s="32"/>
      <c r="I12" s="107"/>
      <c r="J12" s="107"/>
      <c r="K12" s="6"/>
    </row>
    <row r="13" spans="1:11" x14ac:dyDescent="0.4">
      <c r="A13" s="6"/>
      <c r="B13" s="33" t="s">
        <v>156</v>
      </c>
      <c r="C13" s="34"/>
      <c r="D13" s="108" t="s">
        <v>119</v>
      </c>
      <c r="E13" s="108" t="s">
        <v>119</v>
      </c>
      <c r="F13" s="24"/>
      <c r="G13" s="33" t="s">
        <v>156</v>
      </c>
      <c r="H13" s="34"/>
      <c r="I13" s="108" t="s">
        <v>119</v>
      </c>
      <c r="J13" s="108" t="s">
        <v>119</v>
      </c>
      <c r="K13" s="6"/>
    </row>
    <row r="14" spans="1:11" x14ac:dyDescent="0.4">
      <c r="A14" s="6"/>
      <c r="B14" s="19"/>
      <c r="C14" s="35" t="s">
        <v>136</v>
      </c>
      <c r="D14" s="109">
        <v>1772437</v>
      </c>
      <c r="E14" s="109">
        <v>230768</v>
      </c>
      <c r="F14" s="36"/>
      <c r="G14" s="19"/>
      <c r="H14" s="35" t="s">
        <v>136</v>
      </c>
      <c r="I14" s="109">
        <v>1670354</v>
      </c>
      <c r="J14" s="109">
        <v>217477</v>
      </c>
      <c r="K14" s="6"/>
    </row>
    <row r="15" spans="1:11" x14ac:dyDescent="0.4">
      <c r="A15" s="6"/>
      <c r="B15" s="19"/>
      <c r="C15" s="35" t="s">
        <v>137</v>
      </c>
      <c r="D15" s="109">
        <v>370600</v>
      </c>
      <c r="E15" s="110">
        <v>46496</v>
      </c>
      <c r="F15" s="24"/>
      <c r="G15" s="19"/>
      <c r="H15" s="35" t="s">
        <v>137</v>
      </c>
      <c r="I15" s="110">
        <v>54100</v>
      </c>
      <c r="J15" s="110">
        <v>6787</v>
      </c>
      <c r="K15" s="6"/>
    </row>
    <row r="16" spans="1:11" x14ac:dyDescent="0.4">
      <c r="A16" s="6"/>
      <c r="B16" s="19"/>
      <c r="C16" s="35" t="s">
        <v>138</v>
      </c>
      <c r="D16" s="109">
        <v>11887120</v>
      </c>
      <c r="E16" s="110">
        <v>2550921</v>
      </c>
      <c r="F16" s="24"/>
      <c r="G16" s="19"/>
      <c r="H16" s="35" t="s">
        <v>138</v>
      </c>
      <c r="I16" s="110">
        <v>2834773</v>
      </c>
      <c r="J16" s="110">
        <v>608329</v>
      </c>
      <c r="K16" s="6"/>
    </row>
    <row r="17" spans="1:11" x14ac:dyDescent="0.4">
      <c r="A17" s="6"/>
      <c r="B17" s="19"/>
      <c r="C17" s="35" t="s">
        <v>139</v>
      </c>
      <c r="D17" s="109">
        <v>105600</v>
      </c>
      <c r="E17" s="110">
        <v>20452</v>
      </c>
      <c r="F17" s="24"/>
      <c r="G17" s="19"/>
      <c r="H17" s="35" t="s">
        <v>139</v>
      </c>
      <c r="I17" s="110">
        <v>166300</v>
      </c>
      <c r="J17" s="110">
        <v>32209</v>
      </c>
      <c r="K17" s="6"/>
    </row>
    <row r="18" spans="1:11" x14ac:dyDescent="0.4">
      <c r="A18" s="6"/>
      <c r="B18" s="19"/>
      <c r="C18" s="35" t="s">
        <v>140</v>
      </c>
      <c r="D18" s="109">
        <v>622090</v>
      </c>
      <c r="E18" s="110">
        <v>0</v>
      </c>
      <c r="F18" s="24"/>
      <c r="G18" s="19"/>
      <c r="H18" s="35" t="s">
        <v>141</v>
      </c>
      <c r="I18" s="110">
        <v>61340</v>
      </c>
      <c r="J18" s="110">
        <v>0</v>
      </c>
      <c r="K18" s="6"/>
    </row>
    <row r="19" spans="1:11" x14ac:dyDescent="0.4">
      <c r="A19" s="6"/>
      <c r="B19" s="21" t="s">
        <v>157</v>
      </c>
      <c r="C19" s="20"/>
      <c r="D19" s="111" t="s">
        <v>119</v>
      </c>
      <c r="E19" s="111" t="s">
        <v>119</v>
      </c>
      <c r="F19" s="24"/>
      <c r="G19" s="21" t="s">
        <v>157</v>
      </c>
      <c r="H19" s="22"/>
      <c r="I19" s="111" t="s">
        <v>119</v>
      </c>
      <c r="J19" s="111" t="s">
        <v>119</v>
      </c>
      <c r="K19" s="6"/>
    </row>
    <row r="20" spans="1:11" x14ac:dyDescent="0.4">
      <c r="A20" s="6"/>
      <c r="B20" s="19"/>
      <c r="C20" s="35" t="s">
        <v>142</v>
      </c>
      <c r="D20" s="109">
        <v>2665900</v>
      </c>
      <c r="E20" s="109">
        <v>0</v>
      </c>
      <c r="F20" s="36"/>
      <c r="G20" s="19"/>
      <c r="H20" s="35" t="s">
        <v>142</v>
      </c>
      <c r="I20" s="110">
        <v>618732</v>
      </c>
      <c r="J20" s="110">
        <v>0</v>
      </c>
      <c r="K20" s="6"/>
    </row>
    <row r="21" spans="1:11" x14ac:dyDescent="0.4">
      <c r="A21" s="6"/>
      <c r="B21" s="19"/>
      <c r="C21" s="35" t="s">
        <v>143</v>
      </c>
      <c r="D21" s="109">
        <v>157800</v>
      </c>
      <c r="E21" s="110">
        <v>0</v>
      </c>
      <c r="F21" s="24"/>
      <c r="G21" s="19"/>
      <c r="H21" s="35" t="s">
        <v>143</v>
      </c>
      <c r="I21" s="110">
        <v>126800</v>
      </c>
      <c r="J21" s="110">
        <v>0</v>
      </c>
      <c r="K21" s="6"/>
    </row>
    <row r="22" spans="1:11" x14ac:dyDescent="0.4">
      <c r="A22" s="6"/>
      <c r="B22" s="19"/>
      <c r="C22" s="35" t="s">
        <v>144</v>
      </c>
      <c r="D22" s="109">
        <v>59120</v>
      </c>
      <c r="E22" s="110">
        <v>0</v>
      </c>
      <c r="F22" s="24"/>
      <c r="G22" s="19"/>
      <c r="H22" s="35" t="s">
        <v>145</v>
      </c>
      <c r="I22" s="110">
        <v>2871006</v>
      </c>
      <c r="J22" s="110">
        <v>0</v>
      </c>
      <c r="K22" s="6"/>
    </row>
    <row r="23" spans="1:11" x14ac:dyDescent="0.4">
      <c r="A23" s="6"/>
      <c r="B23" s="19"/>
      <c r="C23" s="35" t="s">
        <v>145</v>
      </c>
      <c r="D23" s="112">
        <v>13868207</v>
      </c>
      <c r="E23" s="113">
        <v>0</v>
      </c>
      <c r="F23" s="39"/>
      <c r="G23" s="19"/>
      <c r="H23" s="35" t="s">
        <v>146</v>
      </c>
      <c r="I23" s="113">
        <v>437900</v>
      </c>
      <c r="J23" s="113">
        <v>0</v>
      </c>
      <c r="K23" s="6"/>
    </row>
    <row r="24" spans="1:11" x14ac:dyDescent="0.4">
      <c r="A24" s="6"/>
      <c r="B24" s="19"/>
      <c r="C24" s="35" t="s">
        <v>146</v>
      </c>
      <c r="D24" s="112">
        <v>449000</v>
      </c>
      <c r="E24" s="113">
        <v>0</v>
      </c>
      <c r="F24" s="39"/>
      <c r="G24" s="19"/>
      <c r="H24" s="35" t="s">
        <v>147</v>
      </c>
      <c r="I24" s="113">
        <v>77500</v>
      </c>
      <c r="J24" s="113">
        <v>0</v>
      </c>
      <c r="K24" s="6"/>
    </row>
    <row r="25" spans="1:11" x14ac:dyDescent="0.4">
      <c r="A25" s="6"/>
      <c r="B25" s="19"/>
      <c r="C25" s="35" t="s">
        <v>147</v>
      </c>
      <c r="D25" s="112">
        <v>107500</v>
      </c>
      <c r="E25" s="113">
        <v>0</v>
      </c>
      <c r="F25" s="39"/>
      <c r="G25" s="19"/>
      <c r="H25" s="35" t="s">
        <v>119</v>
      </c>
      <c r="I25" s="113" t="s">
        <v>119</v>
      </c>
      <c r="J25" s="113" t="s">
        <v>119</v>
      </c>
      <c r="K25" s="6"/>
    </row>
    <row r="26" spans="1:11" ht="19.5" thickBot="1" x14ac:dyDescent="0.45">
      <c r="A26" s="6"/>
      <c r="B26" s="27" t="s">
        <v>154</v>
      </c>
      <c r="C26" s="28"/>
      <c r="D26" s="106">
        <v>32065374</v>
      </c>
      <c r="E26" s="106">
        <v>2848637</v>
      </c>
      <c r="F26" s="24"/>
      <c r="G26" s="27" t="s">
        <v>154</v>
      </c>
      <c r="H26" s="28"/>
      <c r="I26" s="106">
        <v>8918805</v>
      </c>
      <c r="J26" s="106">
        <v>864802</v>
      </c>
      <c r="K26" s="6"/>
    </row>
    <row r="27" spans="1:11" ht="19.5" thickTop="1" x14ac:dyDescent="0.4">
      <c r="A27" s="6"/>
      <c r="B27" s="40" t="s">
        <v>48</v>
      </c>
      <c r="C27" s="41"/>
      <c r="D27" s="114">
        <v>32065374</v>
      </c>
      <c r="E27" s="114">
        <v>2848637</v>
      </c>
      <c r="F27" s="24"/>
      <c r="G27" s="40" t="s">
        <v>48</v>
      </c>
      <c r="H27" s="41"/>
      <c r="I27" s="114">
        <v>8918805</v>
      </c>
      <c r="J27" s="114">
        <v>864802</v>
      </c>
      <c r="K27" s="6"/>
    </row>
    <row r="28" spans="1:11" x14ac:dyDescent="0.4">
      <c r="A28" s="7"/>
      <c r="B28" s="7"/>
      <c r="C28" s="42"/>
      <c r="D28" s="43"/>
      <c r="E28" s="43"/>
      <c r="F28" s="44"/>
      <c r="G28" s="44"/>
      <c r="H28" s="44"/>
      <c r="I28" s="44"/>
      <c r="J28" s="45"/>
      <c r="K28" s="7"/>
    </row>
  </sheetData>
  <mergeCells count="2">
    <mergeCell ref="B3:C3"/>
    <mergeCell ref="G3:H3"/>
  </mergeCells>
  <phoneticPr fontId="3"/>
  <conditionalFormatting sqref="D1:F28 I1:J28">
    <cfRule type="expression" dxfId="30" priority="2">
      <formula>$F$2="（単位：百万円）"</formula>
    </cfRule>
    <cfRule type="expression" dxfId="29" priority="3">
      <formula>$F$2="（単位：千円）"</formula>
    </cfRule>
  </conditionalFormatting>
  <conditionalFormatting sqref="D1:F28 I1:J28">
    <cfRule type="expression" dxfId="28" priority="1">
      <formula>$F$2="（単位：円）"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&amp;R資料３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view="pageBreakPreview" zoomScaleNormal="70" zoomScaleSheetLayoutView="100" workbookViewId="0"/>
  </sheetViews>
  <sheetFormatPr defaultColWidth="8.625" defaultRowHeight="18.75" x14ac:dyDescent="0.4"/>
  <cols>
    <col min="1" max="1" width="4" style="46" customWidth="1"/>
    <col min="2" max="2" width="16.625" style="46" customWidth="1"/>
    <col min="3" max="12" width="15" style="46" customWidth="1"/>
    <col min="13" max="13" width="0.625" style="46" customWidth="1"/>
    <col min="14" max="16384" width="8.625" style="46"/>
  </cols>
  <sheetData>
    <row r="1" spans="1:13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s="6"/>
      <c r="B2" s="66" t="s">
        <v>158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A3" s="6"/>
      <c r="B3" s="6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15">
      <c r="A4" s="6"/>
      <c r="B4" s="66" t="s">
        <v>159</v>
      </c>
      <c r="C4" s="66"/>
      <c r="D4" s="66"/>
      <c r="E4" s="66"/>
      <c r="F4" s="66"/>
      <c r="G4" s="66"/>
      <c r="H4" s="66"/>
      <c r="I4" s="66"/>
      <c r="J4" s="66"/>
      <c r="K4" s="66"/>
      <c r="L4" s="90" t="s">
        <v>8</v>
      </c>
      <c r="M4" s="6"/>
    </row>
    <row r="5" spans="1:13" x14ac:dyDescent="0.4">
      <c r="A5" s="6"/>
      <c r="B5" s="189" t="s">
        <v>112</v>
      </c>
      <c r="C5" s="197" t="s">
        <v>160</v>
      </c>
      <c r="D5" s="91"/>
      <c r="E5" s="200" t="s">
        <v>161</v>
      </c>
      <c r="F5" s="189" t="s">
        <v>162</v>
      </c>
      <c r="G5" s="189" t="s">
        <v>163</v>
      </c>
      <c r="H5" s="189" t="s">
        <v>164</v>
      </c>
      <c r="I5" s="197" t="s">
        <v>165</v>
      </c>
      <c r="J5" s="92"/>
      <c r="K5" s="93"/>
      <c r="L5" s="189" t="s">
        <v>166</v>
      </c>
      <c r="M5" s="6"/>
    </row>
    <row r="6" spans="1:13" x14ac:dyDescent="0.4">
      <c r="A6" s="6"/>
      <c r="B6" s="195"/>
      <c r="C6" s="199"/>
      <c r="D6" s="94" t="s">
        <v>167</v>
      </c>
      <c r="E6" s="201"/>
      <c r="F6" s="199"/>
      <c r="G6" s="199"/>
      <c r="H6" s="199"/>
      <c r="I6" s="198"/>
      <c r="J6" s="95" t="s">
        <v>168</v>
      </c>
      <c r="K6" s="95" t="s">
        <v>169</v>
      </c>
      <c r="L6" s="199"/>
      <c r="M6" s="6"/>
    </row>
    <row r="7" spans="1:13" x14ac:dyDescent="0.4">
      <c r="A7" s="6"/>
      <c r="B7" s="96" t="s">
        <v>170</v>
      </c>
      <c r="C7" s="96"/>
      <c r="D7" s="97"/>
      <c r="E7" s="98"/>
      <c r="F7" s="96"/>
      <c r="G7" s="96"/>
      <c r="H7" s="96"/>
      <c r="I7" s="96"/>
      <c r="J7" s="96"/>
      <c r="K7" s="96"/>
      <c r="L7" s="96"/>
      <c r="M7" s="6"/>
    </row>
    <row r="8" spans="1:13" x14ac:dyDescent="0.4">
      <c r="A8" s="6"/>
      <c r="B8" s="96" t="s">
        <v>171</v>
      </c>
      <c r="C8" s="99">
        <v>16774947</v>
      </c>
      <c r="D8" s="100">
        <v>853296</v>
      </c>
      <c r="E8" s="101">
        <v>16774947</v>
      </c>
      <c r="F8" s="101">
        <v>0</v>
      </c>
      <c r="G8" s="101">
        <v>0</v>
      </c>
      <c r="H8" s="101">
        <v>0</v>
      </c>
      <c r="I8" s="101">
        <v>0</v>
      </c>
      <c r="J8" s="99">
        <v>0</v>
      </c>
      <c r="K8" s="99">
        <v>0</v>
      </c>
      <c r="L8" s="101">
        <v>0</v>
      </c>
      <c r="M8" s="6"/>
    </row>
    <row r="9" spans="1:13" x14ac:dyDescent="0.4">
      <c r="A9" s="6"/>
      <c r="B9" s="96" t="s">
        <v>172</v>
      </c>
      <c r="C9" s="99">
        <v>0</v>
      </c>
      <c r="D9" s="100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99">
        <v>0</v>
      </c>
      <c r="K9" s="99">
        <v>0</v>
      </c>
      <c r="L9" s="101">
        <v>0</v>
      </c>
      <c r="M9" s="6"/>
    </row>
    <row r="10" spans="1:13" x14ac:dyDescent="0.4">
      <c r="A10" s="6"/>
      <c r="B10" s="96" t="s">
        <v>173</v>
      </c>
      <c r="C10" s="99">
        <v>85441966</v>
      </c>
      <c r="D10" s="100">
        <v>8946389</v>
      </c>
      <c r="E10" s="101">
        <v>85441966</v>
      </c>
      <c r="F10" s="101">
        <v>0</v>
      </c>
      <c r="G10" s="101">
        <v>0</v>
      </c>
      <c r="H10" s="101">
        <v>0</v>
      </c>
      <c r="I10" s="101">
        <v>0</v>
      </c>
      <c r="J10" s="99">
        <v>0</v>
      </c>
      <c r="K10" s="99">
        <v>0</v>
      </c>
      <c r="L10" s="101">
        <v>0</v>
      </c>
      <c r="M10" s="6"/>
    </row>
    <row r="11" spans="1:13" x14ac:dyDescent="0.4">
      <c r="A11" s="6"/>
      <c r="B11" s="96" t="s">
        <v>174</v>
      </c>
      <c r="C11" s="99">
        <v>807935882</v>
      </c>
      <c r="D11" s="100">
        <v>51160413</v>
      </c>
      <c r="E11" s="101">
        <v>807935882</v>
      </c>
      <c r="F11" s="101">
        <v>0</v>
      </c>
      <c r="G11" s="101">
        <v>0</v>
      </c>
      <c r="H11" s="101">
        <v>0</v>
      </c>
      <c r="I11" s="101">
        <v>0</v>
      </c>
      <c r="J11" s="99">
        <v>0</v>
      </c>
      <c r="K11" s="99">
        <v>0</v>
      </c>
      <c r="L11" s="101">
        <v>0</v>
      </c>
      <c r="M11" s="6"/>
    </row>
    <row r="12" spans="1:13" x14ac:dyDescent="0.4">
      <c r="A12" s="6"/>
      <c r="B12" s="96" t="s">
        <v>175</v>
      </c>
      <c r="C12" s="99">
        <v>172517480</v>
      </c>
      <c r="D12" s="100">
        <v>30778823</v>
      </c>
      <c r="E12" s="101">
        <v>73193456</v>
      </c>
      <c r="F12" s="99">
        <v>78378973</v>
      </c>
      <c r="G12" s="99">
        <v>0</v>
      </c>
      <c r="H12" s="99">
        <v>20945051</v>
      </c>
      <c r="I12" s="99">
        <v>0</v>
      </c>
      <c r="J12" s="99">
        <v>0</v>
      </c>
      <c r="K12" s="99">
        <v>0</v>
      </c>
      <c r="L12" s="99">
        <v>0</v>
      </c>
      <c r="M12" s="6"/>
    </row>
    <row r="13" spans="1:13" x14ac:dyDescent="0.4">
      <c r="A13" s="6"/>
      <c r="B13" s="96" t="s">
        <v>176</v>
      </c>
      <c r="C13" s="99">
        <v>4243312565</v>
      </c>
      <c r="D13" s="100">
        <v>411609447</v>
      </c>
      <c r="E13" s="101">
        <v>4243312565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6"/>
    </row>
    <row r="14" spans="1:13" x14ac:dyDescent="0.4">
      <c r="A14" s="6"/>
      <c r="B14" s="96" t="s">
        <v>177</v>
      </c>
      <c r="C14" s="99"/>
      <c r="D14" s="100"/>
      <c r="E14" s="101"/>
      <c r="F14" s="99"/>
      <c r="G14" s="99"/>
      <c r="H14" s="99"/>
      <c r="I14" s="99"/>
      <c r="J14" s="99"/>
      <c r="K14" s="99"/>
      <c r="L14" s="99"/>
      <c r="M14" s="6"/>
    </row>
    <row r="15" spans="1:13" x14ac:dyDescent="0.4">
      <c r="A15" s="6"/>
      <c r="B15" s="96" t="s">
        <v>178</v>
      </c>
      <c r="C15" s="99">
        <v>2201366209</v>
      </c>
      <c r="D15" s="100">
        <v>202972829</v>
      </c>
      <c r="E15" s="101">
        <v>1661274474</v>
      </c>
      <c r="F15" s="101">
        <v>0</v>
      </c>
      <c r="G15" s="101">
        <v>0</v>
      </c>
      <c r="H15" s="101">
        <v>540091735</v>
      </c>
      <c r="I15" s="101">
        <v>0</v>
      </c>
      <c r="J15" s="99">
        <v>0</v>
      </c>
      <c r="K15" s="99">
        <v>0</v>
      </c>
      <c r="L15" s="101">
        <v>0</v>
      </c>
      <c r="M15" s="6">
        <v>0</v>
      </c>
    </row>
    <row r="16" spans="1:13" x14ac:dyDescent="0.4">
      <c r="A16" s="6"/>
      <c r="B16" s="96" t="s">
        <v>179</v>
      </c>
      <c r="C16" s="99">
        <v>23056701</v>
      </c>
      <c r="D16" s="100">
        <v>9360615</v>
      </c>
      <c r="E16" s="101">
        <v>19858850</v>
      </c>
      <c r="F16" s="101">
        <v>0</v>
      </c>
      <c r="G16" s="101">
        <v>0</v>
      </c>
      <c r="H16" s="101">
        <v>3197851</v>
      </c>
      <c r="I16" s="101">
        <v>0</v>
      </c>
      <c r="J16" s="99">
        <v>0</v>
      </c>
      <c r="K16" s="99">
        <v>0</v>
      </c>
      <c r="L16" s="101">
        <v>0</v>
      </c>
      <c r="M16" s="6">
        <v>0</v>
      </c>
    </row>
    <row r="17" spans="1:13" x14ac:dyDescent="0.4">
      <c r="A17" s="6"/>
      <c r="B17" s="96" t="s">
        <v>180</v>
      </c>
      <c r="C17" s="99">
        <v>0</v>
      </c>
      <c r="D17" s="100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99">
        <v>0</v>
      </c>
      <c r="K17" s="99">
        <v>0</v>
      </c>
      <c r="L17" s="101">
        <v>0</v>
      </c>
      <c r="M17" s="6">
        <v>0</v>
      </c>
    </row>
    <row r="18" spans="1:13" x14ac:dyDescent="0.4">
      <c r="A18" s="6"/>
      <c r="B18" s="96" t="s">
        <v>181</v>
      </c>
      <c r="C18" s="99">
        <v>11112635</v>
      </c>
      <c r="D18" s="100">
        <v>2945620</v>
      </c>
      <c r="E18" s="101">
        <v>7656283</v>
      </c>
      <c r="F18" s="101">
        <v>3456352</v>
      </c>
      <c r="G18" s="101">
        <v>0</v>
      </c>
      <c r="H18" s="101">
        <v>0</v>
      </c>
      <c r="I18" s="101">
        <v>0</v>
      </c>
      <c r="J18" s="99">
        <v>0</v>
      </c>
      <c r="K18" s="99">
        <v>0</v>
      </c>
      <c r="L18" s="101">
        <v>0</v>
      </c>
      <c r="M18" s="6">
        <v>0</v>
      </c>
    </row>
    <row r="19" spans="1:13" x14ac:dyDescent="0.4">
      <c r="A19" s="6"/>
      <c r="B19" s="102" t="s">
        <v>182</v>
      </c>
      <c r="C19" s="101">
        <v>7561518385</v>
      </c>
      <c r="D19" s="100">
        <v>718627432</v>
      </c>
      <c r="E19" s="101">
        <v>6915448423</v>
      </c>
      <c r="F19" s="99">
        <v>81835325</v>
      </c>
      <c r="G19" s="99">
        <v>0</v>
      </c>
      <c r="H19" s="99">
        <v>564234637</v>
      </c>
      <c r="I19" s="99">
        <v>0</v>
      </c>
      <c r="J19" s="99">
        <v>0</v>
      </c>
      <c r="K19" s="99">
        <v>0</v>
      </c>
      <c r="L19" s="99">
        <v>0</v>
      </c>
      <c r="M19" s="6">
        <v>0</v>
      </c>
    </row>
    <row r="20" spans="1:13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8">
    <mergeCell ref="I5:I6"/>
    <mergeCell ref="L5:L6"/>
    <mergeCell ref="B5:B6"/>
    <mergeCell ref="C5:C6"/>
    <mergeCell ref="E5:E6"/>
    <mergeCell ref="F5:F6"/>
    <mergeCell ref="G5:G6"/>
    <mergeCell ref="H5:H6"/>
  </mergeCells>
  <phoneticPr fontId="3"/>
  <conditionalFormatting sqref="C8:L19">
    <cfRule type="expression" dxfId="27" priority="1">
      <formula>$L$4="（単位：百万円）"</formula>
    </cfRule>
    <cfRule type="expression" dxfId="26" priority="2">
      <formula>$L$4="（単位：千円）"</formula>
    </cfRule>
    <cfRule type="expression" dxfId="25" priority="3">
      <formula>$L$4="（単位：円）"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&amp;R資料３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view="pageBreakPreview" zoomScale="85" zoomScaleNormal="70" zoomScaleSheetLayoutView="85" workbookViewId="0"/>
  </sheetViews>
  <sheetFormatPr defaultColWidth="8.625" defaultRowHeight="18.75" x14ac:dyDescent="0.4"/>
  <cols>
    <col min="1" max="1" width="5.375" style="46" customWidth="1"/>
    <col min="2" max="2" width="18.875" style="46" customWidth="1"/>
    <col min="3" max="11" width="13.625" style="46" customWidth="1"/>
    <col min="12" max="12" width="0.625" style="46" customWidth="1"/>
    <col min="13" max="16384" width="8.625" style="46"/>
  </cols>
  <sheetData>
    <row r="1" spans="1:12" x14ac:dyDescent="0.4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4">
      <c r="A2" s="81"/>
      <c r="B2" s="81" t="s">
        <v>184</v>
      </c>
      <c r="C2" s="82"/>
      <c r="D2" s="82"/>
      <c r="E2" s="82"/>
      <c r="F2" s="82"/>
      <c r="G2" s="82"/>
      <c r="H2" s="82"/>
      <c r="I2" s="82"/>
      <c r="J2" s="83" t="s">
        <v>8</v>
      </c>
      <c r="K2" s="82"/>
      <c r="L2" s="82"/>
    </row>
    <row r="3" spans="1:12" x14ac:dyDescent="0.4">
      <c r="A3" s="81"/>
      <c r="B3" s="204" t="s">
        <v>160</v>
      </c>
      <c r="C3" s="206" t="s">
        <v>185</v>
      </c>
      <c r="D3" s="208" t="s">
        <v>186</v>
      </c>
      <c r="E3" s="208" t="s">
        <v>187</v>
      </c>
      <c r="F3" s="208" t="s">
        <v>188</v>
      </c>
      <c r="G3" s="208" t="s">
        <v>189</v>
      </c>
      <c r="H3" s="208" t="s">
        <v>190</v>
      </c>
      <c r="I3" s="208" t="s">
        <v>191</v>
      </c>
      <c r="J3" s="208" t="s">
        <v>192</v>
      </c>
      <c r="K3" s="202"/>
      <c r="L3" s="81"/>
    </row>
    <row r="4" spans="1:12" x14ac:dyDescent="0.4">
      <c r="A4" s="81"/>
      <c r="B4" s="205"/>
      <c r="C4" s="207"/>
      <c r="D4" s="209"/>
      <c r="E4" s="209"/>
      <c r="F4" s="209"/>
      <c r="G4" s="209"/>
      <c r="H4" s="209"/>
      <c r="I4" s="209"/>
      <c r="J4" s="209"/>
      <c r="K4" s="203"/>
      <c r="L4" s="81"/>
    </row>
    <row r="5" spans="1:12" x14ac:dyDescent="0.4">
      <c r="A5" s="81"/>
      <c r="B5" s="84">
        <v>7561518385</v>
      </c>
      <c r="C5" s="85">
        <v>6459730938</v>
      </c>
      <c r="D5" s="86">
        <v>1100675343</v>
      </c>
      <c r="E5" s="86">
        <v>1112104</v>
      </c>
      <c r="F5" s="86">
        <v>0</v>
      </c>
      <c r="G5" s="86">
        <v>0</v>
      </c>
      <c r="H5" s="86">
        <v>0</v>
      </c>
      <c r="I5" s="86">
        <v>0</v>
      </c>
      <c r="J5" s="87">
        <v>8.9569999999999997E-3</v>
      </c>
      <c r="K5" s="88"/>
      <c r="L5" s="81"/>
    </row>
    <row r="6" spans="1:12" x14ac:dyDescent="0.4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4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4">
      <c r="A8" s="81"/>
      <c r="B8" s="81" t="s">
        <v>193</v>
      </c>
      <c r="C8" s="82"/>
      <c r="D8" s="82"/>
      <c r="E8" s="82"/>
      <c r="F8" s="82"/>
      <c r="G8" s="82"/>
      <c r="H8" s="82"/>
      <c r="I8" s="82"/>
      <c r="J8" s="82"/>
      <c r="K8" s="82" t="s">
        <v>8</v>
      </c>
      <c r="L8" s="81"/>
    </row>
    <row r="9" spans="1:12" x14ac:dyDescent="0.4">
      <c r="A9" s="81"/>
      <c r="B9" s="204" t="s">
        <v>160</v>
      </c>
      <c r="C9" s="206" t="s">
        <v>194</v>
      </c>
      <c r="D9" s="208" t="s">
        <v>195</v>
      </c>
      <c r="E9" s="208" t="s">
        <v>196</v>
      </c>
      <c r="F9" s="208" t="s">
        <v>197</v>
      </c>
      <c r="G9" s="208" t="s">
        <v>198</v>
      </c>
      <c r="H9" s="208" t="s">
        <v>199</v>
      </c>
      <c r="I9" s="208" t="s">
        <v>200</v>
      </c>
      <c r="J9" s="208" t="s">
        <v>201</v>
      </c>
      <c r="K9" s="208" t="s">
        <v>202</v>
      </c>
      <c r="L9" s="81"/>
    </row>
    <row r="10" spans="1:12" x14ac:dyDescent="0.4">
      <c r="A10" s="81"/>
      <c r="B10" s="205"/>
      <c r="C10" s="207"/>
      <c r="D10" s="209"/>
      <c r="E10" s="209"/>
      <c r="F10" s="209"/>
      <c r="G10" s="209"/>
      <c r="H10" s="209"/>
      <c r="I10" s="209"/>
      <c r="J10" s="209"/>
      <c r="K10" s="209"/>
      <c r="L10" s="81"/>
    </row>
    <row r="11" spans="1:12" x14ac:dyDescent="0.4">
      <c r="A11" s="81"/>
      <c r="B11" s="84">
        <v>7561518385</v>
      </c>
      <c r="C11" s="85">
        <v>718627432</v>
      </c>
      <c r="D11" s="86">
        <v>765771725</v>
      </c>
      <c r="E11" s="86">
        <v>812186144</v>
      </c>
      <c r="F11" s="86">
        <v>845248282</v>
      </c>
      <c r="G11" s="86">
        <v>796080515</v>
      </c>
      <c r="H11" s="86">
        <v>2646985723</v>
      </c>
      <c r="I11" s="86">
        <v>743908648</v>
      </c>
      <c r="J11" s="86">
        <v>226374959</v>
      </c>
      <c r="K11" s="86">
        <v>6334957</v>
      </c>
      <c r="L11" s="81"/>
    </row>
    <row r="12" spans="1:12" x14ac:dyDescent="0.4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4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4">
      <c r="A14" s="81"/>
      <c r="B14" s="81" t="s">
        <v>203</v>
      </c>
      <c r="C14" s="81"/>
      <c r="D14" s="81"/>
      <c r="E14" s="82"/>
      <c r="F14" s="82"/>
      <c r="G14" s="82"/>
      <c r="H14" s="82" t="s">
        <v>8</v>
      </c>
      <c r="I14" s="81"/>
      <c r="J14" s="81"/>
      <c r="K14" s="81"/>
      <c r="L14" s="81"/>
    </row>
    <row r="15" spans="1:12" x14ac:dyDescent="0.4">
      <c r="A15" s="81"/>
      <c r="B15" s="204" t="s">
        <v>204</v>
      </c>
      <c r="C15" s="210" t="s">
        <v>205</v>
      </c>
      <c r="D15" s="211"/>
      <c r="E15" s="211"/>
      <c r="F15" s="211"/>
      <c r="G15" s="211"/>
      <c r="H15" s="212"/>
      <c r="I15" s="81"/>
      <c r="J15" s="81"/>
      <c r="K15" s="81"/>
      <c r="L15" s="81"/>
    </row>
    <row r="16" spans="1:12" x14ac:dyDescent="0.4">
      <c r="A16" s="81"/>
      <c r="B16" s="205"/>
      <c r="C16" s="213"/>
      <c r="D16" s="214"/>
      <c r="E16" s="214"/>
      <c r="F16" s="214"/>
      <c r="G16" s="214"/>
      <c r="H16" s="215"/>
      <c r="I16" s="81"/>
      <c r="J16" s="81"/>
      <c r="K16" s="81"/>
      <c r="L16" s="81"/>
    </row>
    <row r="17" spans="1:12" x14ac:dyDescent="0.4">
      <c r="A17" s="81"/>
      <c r="B17" s="89" t="s">
        <v>206</v>
      </c>
      <c r="C17" s="216" t="s">
        <v>207</v>
      </c>
      <c r="D17" s="217"/>
      <c r="E17" s="217"/>
      <c r="F17" s="217"/>
      <c r="G17" s="217"/>
      <c r="H17" s="218"/>
      <c r="I17" s="81"/>
      <c r="J17" s="81"/>
      <c r="K17" s="81"/>
      <c r="L17" s="81"/>
    </row>
    <row r="18" spans="1:12" x14ac:dyDescent="0.4">
      <c r="A18" s="81"/>
      <c r="B18" s="81" t="s">
        <v>183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4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</sheetData>
  <mergeCells count="23">
    <mergeCell ref="C17:H17"/>
    <mergeCell ref="H9:H10"/>
    <mergeCell ref="I9:I10"/>
    <mergeCell ref="J9:J10"/>
    <mergeCell ref="K9:K10"/>
    <mergeCell ref="B15:B16"/>
    <mergeCell ref="C15:H16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</mergeCells>
  <phoneticPr fontId="3"/>
  <conditionalFormatting sqref="B11:K11 B5:I5">
    <cfRule type="expression" dxfId="24" priority="2">
      <formula>$J$2="（単位：千円）"</formula>
    </cfRule>
    <cfRule type="expression" dxfId="23" priority="3">
      <formula>$J$2="（単位：円）"</formula>
    </cfRule>
  </conditionalFormatting>
  <conditionalFormatting sqref="B11:K11 B5:I5">
    <cfRule type="expression" dxfId="22" priority="1">
      <formula>$J$2="（単位：百万円）"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&amp;R資料３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showGridLines="0" view="pageBreakPreview" zoomScaleNormal="100" zoomScaleSheetLayoutView="100" workbookViewId="0"/>
  </sheetViews>
  <sheetFormatPr defaultColWidth="8.625" defaultRowHeight="18.75" x14ac:dyDescent="0.4"/>
  <cols>
    <col min="1" max="1" width="4.625" style="46" customWidth="1"/>
    <col min="2" max="2" width="23" style="46" customWidth="1"/>
    <col min="3" max="7" width="18" style="46" customWidth="1"/>
    <col min="8" max="8" width="0.625" style="46" customWidth="1"/>
    <col min="9" max="16384" width="8.625" style="46"/>
  </cols>
  <sheetData>
    <row r="1" spans="1:8" x14ac:dyDescent="0.4">
      <c r="A1" s="6"/>
      <c r="B1" s="6"/>
      <c r="C1" s="6"/>
      <c r="D1" s="6"/>
      <c r="E1" s="6"/>
      <c r="F1" s="6"/>
      <c r="G1" s="6"/>
      <c r="H1" s="6"/>
    </row>
    <row r="2" spans="1:8" x14ac:dyDescent="0.4">
      <c r="A2" s="6"/>
      <c r="B2" s="66" t="s">
        <v>208</v>
      </c>
      <c r="C2" s="6"/>
      <c r="D2" s="6"/>
      <c r="E2" s="6"/>
      <c r="F2" s="6"/>
      <c r="G2" s="78" t="s">
        <v>8</v>
      </c>
      <c r="H2" s="6"/>
    </row>
    <row r="3" spans="1:8" x14ac:dyDescent="0.4">
      <c r="A3" s="6"/>
      <c r="B3" s="189" t="s">
        <v>209</v>
      </c>
      <c r="C3" s="189" t="s">
        <v>210</v>
      </c>
      <c r="D3" s="189" t="s">
        <v>211</v>
      </c>
      <c r="E3" s="194" t="s">
        <v>212</v>
      </c>
      <c r="F3" s="193"/>
      <c r="G3" s="189" t="s">
        <v>213</v>
      </c>
      <c r="H3" s="6"/>
    </row>
    <row r="4" spans="1:8" x14ac:dyDescent="0.4">
      <c r="A4" s="6"/>
      <c r="B4" s="195"/>
      <c r="C4" s="195"/>
      <c r="D4" s="195"/>
      <c r="E4" s="12" t="s">
        <v>214</v>
      </c>
      <c r="F4" s="12" t="s">
        <v>215</v>
      </c>
      <c r="G4" s="195"/>
      <c r="H4" s="6"/>
    </row>
    <row r="5" spans="1:8" x14ac:dyDescent="0.4">
      <c r="A5" s="6"/>
      <c r="B5" s="55" t="s">
        <v>216</v>
      </c>
      <c r="C5" s="79">
        <v>3656124</v>
      </c>
      <c r="D5" s="49">
        <v>3464146</v>
      </c>
      <c r="E5" s="79">
        <v>3406831</v>
      </c>
      <c r="F5" s="79">
        <v>0</v>
      </c>
      <c r="G5" s="79">
        <v>3713439</v>
      </c>
      <c r="H5" s="6"/>
    </row>
    <row r="6" spans="1:8" x14ac:dyDescent="0.4">
      <c r="A6" s="6"/>
      <c r="B6" s="55" t="s">
        <v>217</v>
      </c>
      <c r="C6" s="49">
        <v>974523000</v>
      </c>
      <c r="D6" s="49">
        <v>71940222</v>
      </c>
      <c r="E6" s="49">
        <v>91871222</v>
      </c>
      <c r="F6" s="49">
        <v>0</v>
      </c>
      <c r="G6" s="49">
        <v>954592000</v>
      </c>
      <c r="H6" s="6"/>
    </row>
    <row r="7" spans="1:8" x14ac:dyDescent="0.4">
      <c r="A7" s="6"/>
      <c r="B7" s="55" t="s">
        <v>218</v>
      </c>
      <c r="C7" s="49">
        <v>59090954</v>
      </c>
      <c r="D7" s="49">
        <v>60145103</v>
      </c>
      <c r="E7" s="49">
        <v>59090954</v>
      </c>
      <c r="F7" s="49">
        <v>0</v>
      </c>
      <c r="G7" s="49">
        <v>60145103</v>
      </c>
      <c r="H7" s="6"/>
    </row>
    <row r="8" spans="1:8" x14ac:dyDescent="0.4">
      <c r="A8" s="6"/>
      <c r="B8" s="80" t="s">
        <v>48</v>
      </c>
      <c r="C8" s="49">
        <v>1037270078</v>
      </c>
      <c r="D8" s="49">
        <v>135549471</v>
      </c>
      <c r="E8" s="49">
        <v>154369007</v>
      </c>
      <c r="F8" s="49">
        <v>0</v>
      </c>
      <c r="G8" s="49">
        <v>1018450542</v>
      </c>
      <c r="H8" s="6"/>
    </row>
    <row r="9" spans="1:8" x14ac:dyDescent="0.4">
      <c r="A9" s="6"/>
      <c r="B9" s="6"/>
      <c r="C9" s="6"/>
      <c r="D9" s="6"/>
      <c r="E9" s="6"/>
      <c r="F9" s="6"/>
      <c r="G9" s="6"/>
      <c r="H9" s="6"/>
    </row>
  </sheetData>
  <mergeCells count="5">
    <mergeCell ref="B3:B4"/>
    <mergeCell ref="C3:C4"/>
    <mergeCell ref="D3:D4"/>
    <mergeCell ref="E3:F3"/>
    <mergeCell ref="G3:G4"/>
  </mergeCells>
  <phoneticPr fontId="3"/>
  <conditionalFormatting sqref="C5:G8">
    <cfRule type="expression" dxfId="21" priority="1">
      <formula>$G$2="（単位：百万円）"</formula>
    </cfRule>
    <cfRule type="expression" dxfId="20" priority="2">
      <formula>$G$2="（単位：千円）"</formula>
    </cfRule>
    <cfRule type="expression" dxfId="19" priority="3">
      <formula>$G$2="（単位：円）"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&amp;R資料３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表紙</vt:lpstr>
      <vt:lpstr>1.(1)①②有形固定資産の明細</vt:lpstr>
      <vt:lpstr>③投資及び出資金の明細</vt:lpstr>
      <vt:lpstr>④基金の明細</vt:lpstr>
      <vt:lpstr>⑤貸付金の明細</vt:lpstr>
      <vt:lpstr>⑥⑦長期延滞債権の明細、未収金の明細</vt:lpstr>
      <vt:lpstr>(2)①地方債（借入先別）</vt:lpstr>
      <vt:lpstr>②③④地方債（利率別・返済期間別・特定条項）</vt:lpstr>
      <vt:lpstr>⑤引当金明細表</vt:lpstr>
      <vt:lpstr>2.(1)補助金</vt:lpstr>
      <vt:lpstr>3.(1)財源明細</vt:lpstr>
      <vt:lpstr>(2)財源情報明細</vt:lpstr>
      <vt:lpstr>4.(1)資金明細</vt:lpstr>
      <vt:lpstr>'(2)①地方債（借入先別）'!Print_Area</vt:lpstr>
      <vt:lpstr>'1.(1)①②有形固定資産の明細'!Print_Area</vt:lpstr>
      <vt:lpstr>'2.(1)補助金'!Print_Area</vt:lpstr>
      <vt:lpstr>'②③④地方債（利率別・返済期間別・特定条項）'!Print_Area</vt:lpstr>
      <vt:lpstr>'3.(1)財源明細'!Print_Area</vt:lpstr>
      <vt:lpstr>③投資及び出資金の明細!Print_Area</vt:lpstr>
      <vt:lpstr>④基金の明細!Print_Area</vt:lpstr>
      <vt:lpstr>⑤引当金明細表!Print_Area</vt:lpstr>
      <vt:lpstr>⑤貸付金の明細!Print_Area</vt:lpstr>
      <vt:lpstr>'⑥⑦長期延滞債権の明細、未収金の明細'!Print_Area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in093</cp:lastModifiedBy>
  <cp:lastPrinted>2019-03-22T01:55:54Z</cp:lastPrinted>
  <dcterms:modified xsi:type="dcterms:W3CDTF">2019-03-29T06:32:46Z</dcterms:modified>
</cp:coreProperties>
</file>