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n209\Desktop\【HP】用協力金\"/>
    </mc:Choice>
  </mc:AlternateContent>
  <bookViews>
    <workbookView xWindow="0" yWindow="0" windowWidth="20490" windowHeight="7530"/>
  </bookViews>
  <sheets>
    <sheet name="売上の状況について 　開業日から要請日前日までの日数で割る" sheetId="2" r:id="rId1"/>
  </sheets>
  <definedNames>
    <definedName name="_xlnm._FilterDatabase" localSheetId="0" hidden="1">'売上の状況について 　開業日から要請日前日までの日数で割る'!$A$1:$N$26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2" l="1"/>
  <c r="I25" i="2" l="1"/>
  <c r="L25" i="2" s="1"/>
  <c r="L30" i="2" l="1"/>
  <c r="I11" i="2"/>
  <c r="F33" i="2" l="1"/>
  <c r="I33" i="2" s="1"/>
  <c r="F19" i="2"/>
  <c r="I19" i="2" s="1"/>
  <c r="I16" i="2"/>
</calcChain>
</file>

<file path=xl/sharedStrings.xml><?xml version="1.0" encoding="utf-8"?>
<sst xmlns="http://schemas.openxmlformats.org/spreadsheetml/2006/main" count="59" uniqueCount="39">
  <si>
    <t>ア　売上高方式</t>
    <rPh sb="2" eb="4">
      <t>ウリアゲ</t>
    </rPh>
    <rPh sb="4" eb="5">
      <t>ダカ</t>
    </rPh>
    <rPh sb="5" eb="7">
      <t>ホウシキ</t>
    </rPh>
    <phoneticPr fontId="3"/>
  </si>
  <si>
    <t>(A)</t>
    <phoneticPr fontId="3"/>
  </si>
  <si>
    <t>円</t>
    <rPh sb="0" eb="1">
      <t>エン</t>
    </rPh>
    <phoneticPr fontId="3"/>
  </si>
  <si>
    <t>(B)</t>
    <phoneticPr fontId="3"/>
  </si>
  <si>
    <t>イ　売上高減少方式</t>
    <rPh sb="2" eb="4">
      <t>ウリアゲ</t>
    </rPh>
    <rPh sb="4" eb="5">
      <t>ダカ</t>
    </rPh>
    <rPh sb="5" eb="7">
      <t>ゲンショウ</t>
    </rPh>
    <rPh sb="7" eb="9">
      <t>ホウシキ</t>
    </rPh>
    <phoneticPr fontId="3"/>
  </si>
  <si>
    <t>(C)</t>
    <phoneticPr fontId="3"/>
  </si>
  <si>
    <t>(D)</t>
    <phoneticPr fontId="3"/>
  </si>
  <si>
    <t>(E)</t>
    <phoneticPr fontId="3"/>
  </si>
  <si>
    <t>(F)</t>
    <phoneticPr fontId="3"/>
  </si>
  <si>
    <t>日間</t>
    <rPh sb="0" eb="2">
      <t>ニチカン</t>
    </rPh>
    <phoneticPr fontId="3"/>
  </si>
  <si>
    <t>申請者：</t>
    <rPh sb="0" eb="3">
      <t>シンセイシャ</t>
    </rPh>
    <phoneticPr fontId="3"/>
  </si>
  <si>
    <t>店舗名：</t>
    <rPh sb="0" eb="2">
      <t>テンポ</t>
    </rPh>
    <rPh sb="2" eb="3">
      <t>メイ</t>
    </rPh>
    <phoneticPr fontId="3"/>
  </si>
  <si>
    <t>１日当たりの売上額
（(B)÷31）※小数点以下切り上げ</t>
    <rPh sb="1" eb="2">
      <t>ニチ</t>
    </rPh>
    <rPh sb="2" eb="3">
      <t>ア</t>
    </rPh>
    <rPh sb="6" eb="8">
      <t>ウリアゲ</t>
    </rPh>
    <rPh sb="8" eb="9">
      <t>ガク</t>
    </rPh>
    <rPh sb="19" eb="22">
      <t>ショウスウテン</t>
    </rPh>
    <rPh sb="22" eb="24">
      <t>イカ</t>
    </rPh>
    <rPh sb="24" eb="25">
      <t>キ</t>
    </rPh>
    <rPh sb="26" eb="27">
      <t>ア</t>
    </rPh>
    <phoneticPr fontId="3"/>
  </si>
  <si>
    <t>売上減少額
（(D)-(E)）</t>
    <rPh sb="0" eb="2">
      <t>ウリアゲ</t>
    </rPh>
    <rPh sb="2" eb="4">
      <t>ゲンショウ</t>
    </rPh>
    <rPh sb="4" eb="5">
      <t>ガク</t>
    </rPh>
    <phoneticPr fontId="3"/>
  </si>
  <si>
    <t>１日当たりの売上減少額
（(F)÷31）※小数点以下切り上げ</t>
    <rPh sb="1" eb="2">
      <t>ニチ</t>
    </rPh>
    <rPh sb="2" eb="3">
      <t>ア</t>
    </rPh>
    <rPh sb="6" eb="8">
      <t>ウリアゲ</t>
    </rPh>
    <rPh sb="8" eb="10">
      <t>ゲンショウ</t>
    </rPh>
    <rPh sb="10" eb="11">
      <t>ガク</t>
    </rPh>
    <rPh sb="21" eb="24">
      <t>ショウスウテン</t>
    </rPh>
    <rPh sb="24" eb="26">
      <t>イカ</t>
    </rPh>
    <rPh sb="26" eb="27">
      <t>キ</t>
    </rPh>
    <rPh sb="28" eb="29">
      <t>ア</t>
    </rPh>
    <phoneticPr fontId="3"/>
  </si>
  <si>
    <t>(L)</t>
    <phoneticPr fontId="3"/>
  </si>
  <si>
    <t>(M)</t>
    <phoneticPr fontId="3"/>
  </si>
  <si>
    <t>(N)</t>
    <phoneticPr fontId="3"/>
  </si>
  <si>
    <t>１日当たりの売上額
（(D）÷31)※小数点以下切り上げ</t>
    <rPh sb="1" eb="2">
      <t>ニチ</t>
    </rPh>
    <rPh sb="2" eb="3">
      <t>ア</t>
    </rPh>
    <rPh sb="6" eb="8">
      <t>ウリアゲ</t>
    </rPh>
    <rPh sb="8" eb="9">
      <t>ガク</t>
    </rPh>
    <rPh sb="17" eb="20">
      <t>ショウスウテン</t>
    </rPh>
    <rPh sb="20" eb="22">
      <t>イカ</t>
    </rPh>
    <rPh sb="22" eb="23">
      <t>キ</t>
    </rPh>
    <rPh sb="24" eb="25">
      <t>ア</t>
    </rPh>
    <phoneticPr fontId="3"/>
  </si>
  <si>
    <t>営業日数（定休日も含む開店日からの全日数）</t>
    <rPh sb="0" eb="2">
      <t>エイギョウ</t>
    </rPh>
    <rPh sb="2" eb="4">
      <t>ニッスウ</t>
    </rPh>
    <rPh sb="5" eb="8">
      <t>テイキュウビ</t>
    </rPh>
    <rPh sb="9" eb="10">
      <t>フク</t>
    </rPh>
    <rPh sb="11" eb="14">
      <t>カイテンビ</t>
    </rPh>
    <rPh sb="17" eb="18">
      <t>ゼン</t>
    </rPh>
    <rPh sb="18" eb="20">
      <t>ニッスウ</t>
    </rPh>
    <phoneticPr fontId="3"/>
  </si>
  <si>
    <t>営業日数（定休日を含む開店日からの全日数）</t>
    <rPh sb="0" eb="2">
      <t>エイギョウ</t>
    </rPh>
    <rPh sb="2" eb="4">
      <t>ニッスウ</t>
    </rPh>
    <rPh sb="5" eb="8">
      <t>テイキュウビ</t>
    </rPh>
    <rPh sb="9" eb="10">
      <t>フク</t>
    </rPh>
    <rPh sb="11" eb="14">
      <t>カイテンビ</t>
    </rPh>
    <rPh sb="17" eb="18">
      <t>ゼン</t>
    </rPh>
    <rPh sb="18" eb="20">
      <t>ニッスウ</t>
    </rPh>
    <phoneticPr fontId="3"/>
  </si>
  <si>
    <t>(G)</t>
    <phoneticPr fontId="3"/>
  </si>
  <si>
    <t>(H)</t>
    <phoneticPr fontId="3"/>
  </si>
  <si>
    <t>(I)</t>
    <phoneticPr fontId="3"/>
  </si>
  <si>
    <t>(J)</t>
    <phoneticPr fontId="3"/>
  </si>
  <si>
    <t>(K)</t>
    <phoneticPr fontId="3"/>
  </si>
  <si>
    <t>要請日前までの１日当たりの売上額
((G)÷（H)）
※小数点以下切り上げ</t>
    <rPh sb="0" eb="2">
      <t>ヨウセイ</t>
    </rPh>
    <rPh sb="2" eb="3">
      <t>ビ</t>
    </rPh>
    <rPh sb="3" eb="4">
      <t>マエ</t>
    </rPh>
    <rPh sb="8" eb="9">
      <t>ニチ</t>
    </rPh>
    <rPh sb="9" eb="10">
      <t>ア</t>
    </rPh>
    <rPh sb="13" eb="15">
      <t>ウリアゲ</t>
    </rPh>
    <rPh sb="15" eb="16">
      <t>ガク</t>
    </rPh>
    <rPh sb="28" eb="31">
      <t>ショウスウテン</t>
    </rPh>
    <rPh sb="31" eb="33">
      <t>イカ</t>
    </rPh>
    <rPh sb="33" eb="34">
      <t>キ</t>
    </rPh>
    <rPh sb="35" eb="36">
      <t>ア</t>
    </rPh>
    <phoneticPr fontId="3"/>
  </si>
  <si>
    <t>要請日前までの１日当たりの売上額
((J)÷（K)）※小数点以下切り上げ</t>
    <rPh sb="0" eb="2">
      <t>ヨウセイ</t>
    </rPh>
    <rPh sb="2" eb="3">
      <t>ビ</t>
    </rPh>
    <rPh sb="3" eb="4">
      <t>マエ</t>
    </rPh>
    <rPh sb="8" eb="9">
      <t>ニチ</t>
    </rPh>
    <rPh sb="9" eb="10">
      <t>ア</t>
    </rPh>
    <rPh sb="13" eb="15">
      <t>ウリアゲ</t>
    </rPh>
    <rPh sb="15" eb="16">
      <t>ガク</t>
    </rPh>
    <phoneticPr fontId="3"/>
  </si>
  <si>
    <t>１日当たりの売上減少額
((L)-（N)）</t>
    <rPh sb="1" eb="2">
      <t>ニチ</t>
    </rPh>
    <rPh sb="2" eb="3">
      <t>ア</t>
    </rPh>
    <rPh sb="6" eb="8">
      <t>ウリアゲ</t>
    </rPh>
    <rPh sb="8" eb="10">
      <t>ゲンショウ</t>
    </rPh>
    <rPh sb="10" eb="11">
      <t>ガク</t>
    </rPh>
    <phoneticPr fontId="3"/>
  </si>
  <si>
    <t>ウ　新規開店特例による売上高方式(令和２年８月２日以降に開店した中小企業のみ選択可）</t>
    <rPh sb="2" eb="4">
      <t>シンキ</t>
    </rPh>
    <rPh sb="4" eb="6">
      <t>カイテン</t>
    </rPh>
    <rPh sb="6" eb="8">
      <t>トクレイ</t>
    </rPh>
    <rPh sb="11" eb="13">
      <t>ウリアゲ</t>
    </rPh>
    <rPh sb="13" eb="14">
      <t>ダカ</t>
    </rPh>
    <rPh sb="14" eb="16">
      <t>ホウシキ</t>
    </rPh>
    <rPh sb="17" eb="19">
      <t>レイワ</t>
    </rPh>
    <rPh sb="20" eb="21">
      <t>ネン</t>
    </rPh>
    <rPh sb="22" eb="23">
      <t>ツキ</t>
    </rPh>
    <rPh sb="24" eb="25">
      <t>ニチ</t>
    </rPh>
    <rPh sb="25" eb="27">
      <t>イコウ</t>
    </rPh>
    <rPh sb="28" eb="30">
      <t>カイテン</t>
    </rPh>
    <rPh sb="32" eb="34">
      <t>チュウショウ</t>
    </rPh>
    <rPh sb="34" eb="36">
      <t>キギョウ</t>
    </rPh>
    <rPh sb="38" eb="40">
      <t>センタク</t>
    </rPh>
    <rPh sb="40" eb="41">
      <t>カ</t>
    </rPh>
    <phoneticPr fontId="3"/>
  </si>
  <si>
    <t>エ　新規開店特例による売上高減少方式（令和２年８月２日以降に開店した大企業、希望する中小企業が選択可）</t>
    <rPh sb="2" eb="4">
      <t>シンキ</t>
    </rPh>
    <rPh sb="4" eb="6">
      <t>カイテン</t>
    </rPh>
    <rPh sb="6" eb="8">
      <t>トクレイ</t>
    </rPh>
    <rPh sb="11" eb="13">
      <t>ウリアゲ</t>
    </rPh>
    <rPh sb="13" eb="14">
      <t>ダカ</t>
    </rPh>
    <rPh sb="14" eb="16">
      <t>ゲンショウ</t>
    </rPh>
    <rPh sb="16" eb="18">
      <t>ホウシキ</t>
    </rPh>
    <rPh sb="19" eb="21">
      <t>レイワ</t>
    </rPh>
    <rPh sb="22" eb="23">
      <t>ネン</t>
    </rPh>
    <rPh sb="24" eb="25">
      <t>ツキ</t>
    </rPh>
    <rPh sb="26" eb="27">
      <t>ニチ</t>
    </rPh>
    <rPh sb="27" eb="29">
      <t>イコウ</t>
    </rPh>
    <rPh sb="30" eb="32">
      <t>カイテン</t>
    </rPh>
    <rPh sb="34" eb="37">
      <t>ダイキギョウ</t>
    </rPh>
    <rPh sb="38" eb="40">
      <t>キボウ</t>
    </rPh>
    <rPh sb="42" eb="44">
      <t>チュウショウ</t>
    </rPh>
    <rPh sb="44" eb="46">
      <t>キギョウ</t>
    </rPh>
    <rPh sb="47" eb="49">
      <t>センタク</t>
    </rPh>
    <rPh sb="49" eb="50">
      <t>カ</t>
    </rPh>
    <phoneticPr fontId="3"/>
  </si>
  <si>
    <t>令和３年８月の１日当たりの売上額
((M)÷31）※小数点以下切り上げ</t>
    <rPh sb="0" eb="2">
      <t>レイワ</t>
    </rPh>
    <rPh sb="3" eb="4">
      <t>ネン</t>
    </rPh>
    <rPh sb="5" eb="6">
      <t>ガツ</t>
    </rPh>
    <rPh sb="8" eb="9">
      <t>ニチ</t>
    </rPh>
    <rPh sb="9" eb="10">
      <t>ア</t>
    </rPh>
    <rPh sb="13" eb="15">
      <t>ウリアゲ</t>
    </rPh>
    <rPh sb="15" eb="16">
      <t>ガク</t>
    </rPh>
    <phoneticPr fontId="3"/>
  </si>
  <si>
    <t>令和元年又は令和２年確定申告における８月の売上額</t>
    <rPh sb="0" eb="2">
      <t>レイワ</t>
    </rPh>
    <rPh sb="2" eb="4">
      <t>ガンネン</t>
    </rPh>
    <rPh sb="4" eb="5">
      <t>マタ</t>
    </rPh>
    <rPh sb="6" eb="8">
      <t>レイワ</t>
    </rPh>
    <rPh sb="9" eb="10">
      <t>ネン</t>
    </rPh>
    <rPh sb="10" eb="12">
      <t>カクテイ</t>
    </rPh>
    <rPh sb="12" eb="14">
      <t>シンコク</t>
    </rPh>
    <rPh sb="19" eb="20">
      <t>ガツ</t>
    </rPh>
    <rPh sb="21" eb="23">
      <t>ウリアゲ</t>
    </rPh>
    <rPh sb="23" eb="24">
      <t>ガク</t>
    </rPh>
    <phoneticPr fontId="3"/>
  </si>
  <si>
    <t>左記のうち飲食部門に係る売上額
（テイクアウトの売上は除く）</t>
    <rPh sb="0" eb="2">
      <t>サキ</t>
    </rPh>
    <rPh sb="5" eb="7">
      <t>インショク</t>
    </rPh>
    <rPh sb="7" eb="9">
      <t>ブモン</t>
    </rPh>
    <rPh sb="10" eb="11">
      <t>カカ</t>
    </rPh>
    <rPh sb="12" eb="14">
      <t>ウリアゲ</t>
    </rPh>
    <rPh sb="14" eb="15">
      <t>ガク</t>
    </rPh>
    <phoneticPr fontId="3"/>
  </si>
  <si>
    <t>令和３年８月の飲食部門に係る売上額
（テイクアウトの売上は除く）</t>
    <rPh sb="0" eb="2">
      <t>レイワ</t>
    </rPh>
    <rPh sb="3" eb="4">
      <t>ネン</t>
    </rPh>
    <rPh sb="5" eb="6">
      <t>ガツ</t>
    </rPh>
    <rPh sb="7" eb="9">
      <t>インショク</t>
    </rPh>
    <rPh sb="9" eb="11">
      <t>ブモン</t>
    </rPh>
    <rPh sb="12" eb="13">
      <t>カカ</t>
    </rPh>
    <rPh sb="14" eb="16">
      <t>ウリアゲ</t>
    </rPh>
    <rPh sb="16" eb="17">
      <t>ガク</t>
    </rPh>
    <phoneticPr fontId="3"/>
  </si>
  <si>
    <r>
      <t>（申請書別紙）６．売上の状況について　</t>
    </r>
    <r>
      <rPr>
        <sz val="18"/>
        <rFont val="ＭＳ ゴシック"/>
        <family val="3"/>
        <charset val="128"/>
      </rPr>
      <t>(その他の地域（重点措置３市を除く）における時短協力金）</t>
    </r>
    <rPh sb="1" eb="4">
      <t>シンセイショ</t>
    </rPh>
    <rPh sb="4" eb="6">
      <t>ベッシ</t>
    </rPh>
    <rPh sb="9" eb="11">
      <t>ウリアゲ</t>
    </rPh>
    <rPh sb="12" eb="14">
      <t>ジョウキョウ</t>
    </rPh>
    <rPh sb="22" eb="23">
      <t>タ</t>
    </rPh>
    <rPh sb="24" eb="26">
      <t>チイキ</t>
    </rPh>
    <rPh sb="27" eb="29">
      <t>ジュウテン</t>
    </rPh>
    <rPh sb="29" eb="31">
      <t>ソチ</t>
    </rPh>
    <rPh sb="32" eb="33">
      <t>シ</t>
    </rPh>
    <rPh sb="34" eb="35">
      <t>ノゾ</t>
    </rPh>
    <rPh sb="41" eb="43">
      <t>ジタン</t>
    </rPh>
    <rPh sb="43" eb="46">
      <t>キョウリョクキン</t>
    </rPh>
    <phoneticPr fontId="3"/>
  </si>
  <si>
    <t>開店日から令和3年8月4日までの飲食部門の売上額
（テイクアウトの売上は除く）</t>
    <rPh sb="0" eb="3">
      <t>カイテンビ</t>
    </rPh>
    <rPh sb="5" eb="7">
      <t>レイワ</t>
    </rPh>
    <rPh sb="8" eb="9">
      <t>ネン</t>
    </rPh>
    <rPh sb="10" eb="11">
      <t>ツキ</t>
    </rPh>
    <rPh sb="12" eb="13">
      <t>ニチ</t>
    </rPh>
    <rPh sb="16" eb="18">
      <t>インショク</t>
    </rPh>
    <rPh sb="18" eb="20">
      <t>ブモン</t>
    </rPh>
    <rPh sb="21" eb="22">
      <t>ウ</t>
    </rPh>
    <rPh sb="22" eb="23">
      <t>ア</t>
    </rPh>
    <rPh sb="23" eb="24">
      <t>ガク</t>
    </rPh>
    <phoneticPr fontId="3"/>
  </si>
  <si>
    <t>開業届の開業日(令和2年8月2日～令和3年8月4日までの日付を記入してください。）</t>
    <rPh sb="0" eb="2">
      <t>カイギョウ</t>
    </rPh>
    <rPh sb="2" eb="3">
      <t>トドケ</t>
    </rPh>
    <rPh sb="4" eb="7">
      <t>カイギョウビ</t>
    </rPh>
    <rPh sb="8" eb="10">
      <t>レイワ</t>
    </rPh>
    <rPh sb="11" eb="12">
      <t>ネン</t>
    </rPh>
    <rPh sb="13" eb="14">
      <t>ツキ</t>
    </rPh>
    <rPh sb="15" eb="16">
      <t>ニチ</t>
    </rPh>
    <rPh sb="17" eb="19">
      <t>レイワ</t>
    </rPh>
    <rPh sb="20" eb="21">
      <t>ネン</t>
    </rPh>
    <rPh sb="22" eb="23">
      <t>ツキ</t>
    </rPh>
    <rPh sb="24" eb="25">
      <t>ニチ</t>
    </rPh>
    <rPh sb="28" eb="30">
      <t>ヒヅケ</t>
    </rPh>
    <rPh sb="31" eb="33">
      <t>キニュウ</t>
    </rPh>
    <phoneticPr fontId="3"/>
  </si>
  <si>
    <t>令和３年８月の飲食部門に係る売上額（テイクアウトの売上は除く）</t>
    <rPh sb="0" eb="2">
      <t>レイワ</t>
    </rPh>
    <rPh sb="3" eb="4">
      <t>ネン</t>
    </rPh>
    <rPh sb="5" eb="6">
      <t>ガツ</t>
    </rPh>
    <rPh sb="7" eb="9">
      <t>インショク</t>
    </rPh>
    <rPh sb="9" eb="11">
      <t>ブモン</t>
    </rPh>
    <rPh sb="12" eb="13">
      <t>カカ</t>
    </rPh>
    <rPh sb="14" eb="16">
      <t>ウリアゲ</t>
    </rPh>
    <rPh sb="16" eb="17">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</si>
</sst>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11"/>
      <color theme="1"/>
      <name val="游ゴシック"/>
      <family val="2"/>
      <charset val="128"/>
      <scheme val="minor"/>
    </font>
    <font>
      <sz val="18"/>
      <color theme="1"/>
      <name val="ＭＳ ゴシック"/>
      <family val="3"/>
      <charset val="128"/>
    </font>
    <font>
      <sz val="6"/>
      <name val="游ゴシック"/>
      <family val="2"/>
      <charset val="128"/>
      <scheme val="minor"/>
    </font>
    <font>
      <sz val="11"/>
      <color theme="1"/>
      <name val="ＭＳ ゴシック"/>
      <family val="3"/>
      <charset val="128"/>
    </font>
    <font>
      <sz val="16"/>
      <color theme="1"/>
      <name val="ＭＳ ゴシック"/>
      <family val="3"/>
      <charset val="128"/>
    </font>
    <font>
      <b/>
      <sz val="14"/>
      <color theme="1"/>
      <name val="ＭＳ ゴシック"/>
      <family val="3"/>
      <charset val="128"/>
    </font>
    <font>
      <sz val="11"/>
      <color theme="1"/>
      <name val="ＭＳ 明朝"/>
      <family val="1"/>
      <charset val="128"/>
    </font>
    <font>
      <sz val="10"/>
      <color theme="1"/>
      <name val="ＭＳ ゴシック"/>
      <family val="3"/>
      <charset val="128"/>
    </font>
    <font>
      <sz val="10"/>
      <color theme="1"/>
      <name val="ＭＳ 明朝"/>
      <family val="1"/>
      <charset val="128"/>
    </font>
    <font>
      <b/>
      <sz val="11"/>
      <color theme="1"/>
      <name val="ＭＳ ゴシック"/>
      <family val="3"/>
      <charset val="128"/>
    </font>
    <font>
      <sz val="11"/>
      <color rgb="FFFF0000"/>
      <name val="ＭＳ ゴシック"/>
      <family val="3"/>
      <charset val="128"/>
    </font>
    <font>
      <sz val="11"/>
      <name val="ＭＳ ゴシック"/>
      <family val="3"/>
      <charset val="128"/>
    </font>
    <font>
      <sz val="18"/>
      <name val="ＭＳ 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s>
  <borders count="9">
    <border>
      <left/>
      <right/>
      <top/>
      <bottom/>
      <diagonal/>
    </border>
    <border>
      <left style="mediumDashed">
        <color indexed="64"/>
      </left>
      <right style="mediumDashed">
        <color indexed="64"/>
      </right>
      <top style="mediumDashed">
        <color indexed="64"/>
      </top>
      <bottom style="mediumDashed">
        <color indexed="64"/>
      </bottom>
      <diagonal/>
    </border>
    <border>
      <left/>
      <right/>
      <top/>
      <bottom style="thin">
        <color auto="1"/>
      </bottom>
      <diagonal/>
    </border>
    <border>
      <left/>
      <right/>
      <top style="thin">
        <color auto="1"/>
      </top>
      <bottom style="thin">
        <color auto="1"/>
      </bottom>
      <diagonal/>
    </border>
    <border>
      <left/>
      <right/>
      <top/>
      <bottom style="medium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5">
    <xf numFmtId="0" fontId="0" fillId="0" borderId="0" xfId="0">
      <alignment vertical="center"/>
    </xf>
    <xf numFmtId="0" fontId="2" fillId="0" borderId="0" xfId="0" applyFont="1">
      <alignment vertical="center"/>
    </xf>
    <xf numFmtId="0" fontId="4" fillId="0" borderId="0" xfId="0" applyFont="1" applyAlignment="1">
      <alignment vertical="center" wrapText="1"/>
    </xf>
    <xf numFmtId="0" fontId="4" fillId="0" borderId="0" xfId="0" applyFont="1">
      <alignment vertical="center"/>
    </xf>
    <xf numFmtId="56" fontId="4" fillId="0" borderId="0" xfId="0" applyNumberFormat="1" applyFont="1" applyAlignment="1">
      <alignment vertical="center" wrapText="1"/>
    </xf>
    <xf numFmtId="0" fontId="6" fillId="0" borderId="0" xfId="0" applyFont="1">
      <alignment vertical="center"/>
    </xf>
    <xf numFmtId="0" fontId="7" fillId="0" borderId="0" xfId="0" applyFont="1" applyAlignment="1">
      <alignment vertical="center" wrapText="1"/>
    </xf>
    <xf numFmtId="0" fontId="8" fillId="0" borderId="0" xfId="0" applyFont="1" applyAlignment="1">
      <alignment horizontal="right" wrapText="1"/>
    </xf>
    <xf numFmtId="38" fontId="10" fillId="3" borderId="1" xfId="1" applyFont="1" applyFill="1" applyBorder="1" applyAlignment="1">
      <alignment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4" fillId="0" borderId="0" xfId="0" applyFont="1" applyAlignment="1">
      <alignment horizontal="left" vertical="center"/>
    </xf>
    <xf numFmtId="0" fontId="4" fillId="0" borderId="0" xfId="0" applyFont="1" applyFill="1" applyAlignment="1">
      <alignment vertical="center" wrapText="1"/>
    </xf>
    <xf numFmtId="0" fontId="7" fillId="0" borderId="0" xfId="0" applyFont="1" applyFill="1" applyAlignment="1">
      <alignment vertical="center" wrapText="1"/>
    </xf>
    <xf numFmtId="0" fontId="8" fillId="0" borderId="0" xfId="0" applyFont="1" applyFill="1" applyAlignment="1">
      <alignment horizontal="right" wrapText="1"/>
    </xf>
    <xf numFmtId="56" fontId="4" fillId="0" borderId="0" xfId="0" applyNumberFormat="1" applyFont="1" applyFill="1" applyAlignment="1">
      <alignment vertical="center" wrapText="1"/>
    </xf>
    <xf numFmtId="0" fontId="7" fillId="0" borderId="0" xfId="0" applyFont="1" applyFill="1">
      <alignment vertical="center"/>
    </xf>
    <xf numFmtId="0" fontId="10" fillId="3" borderId="1" xfId="0" applyFont="1" applyFill="1" applyBorder="1" applyAlignment="1">
      <alignment vertical="center" wrapText="1"/>
    </xf>
    <xf numFmtId="0" fontId="4" fillId="0" borderId="0" xfId="0" applyFont="1" applyBorder="1" applyAlignment="1">
      <alignment vertical="center" wrapText="1"/>
    </xf>
    <xf numFmtId="0" fontId="5" fillId="0" borderId="0" xfId="0" applyFont="1" applyFill="1">
      <alignment vertical="center"/>
    </xf>
    <xf numFmtId="0" fontId="4" fillId="0" borderId="0" xfId="0" applyFont="1" applyFill="1">
      <alignment vertical="center"/>
    </xf>
    <xf numFmtId="0" fontId="7" fillId="0" borderId="4" xfId="0" applyFont="1" applyBorder="1" applyAlignment="1">
      <alignment vertical="center" wrapText="1"/>
    </xf>
    <xf numFmtId="0" fontId="7" fillId="0" borderId="0" xfId="0" applyFont="1" applyBorder="1" applyAlignment="1">
      <alignment vertical="center" wrapText="1"/>
    </xf>
    <xf numFmtId="38" fontId="10" fillId="0" borderId="0" xfId="1" applyFont="1" applyFill="1" applyBorder="1" applyAlignment="1">
      <alignment vertical="center" wrapText="1"/>
    </xf>
    <xf numFmtId="0" fontId="10" fillId="0" borderId="0" xfId="0" applyFont="1" applyFill="1" applyBorder="1" applyAlignment="1">
      <alignment vertical="center" wrapText="1"/>
    </xf>
    <xf numFmtId="0" fontId="12" fillId="0" borderId="0" xfId="0" applyFont="1">
      <alignment vertical="center"/>
    </xf>
    <xf numFmtId="0" fontId="12" fillId="0" borderId="0" xfId="0" applyFont="1" applyAlignment="1">
      <alignment vertical="center" wrapText="1"/>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38" fontId="4" fillId="2" borderId="5" xfId="1" applyFont="1" applyFill="1" applyBorder="1" applyAlignment="1">
      <alignment horizontal="center" vertical="center" wrapText="1"/>
    </xf>
    <xf numFmtId="38" fontId="4" fillId="2" borderId="6" xfId="1"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9" fillId="0" borderId="8" xfId="0" applyFont="1" applyBorder="1" applyAlignment="1">
      <alignment horizontal="center" vertical="center" wrapText="1"/>
    </xf>
    <xf numFmtId="0" fontId="8" fillId="0" borderId="8" xfId="0" applyFont="1" applyBorder="1" applyAlignment="1">
      <alignment horizontal="center" vertical="center" wrapText="1"/>
    </xf>
    <xf numFmtId="56" fontId="4" fillId="2" borderId="5" xfId="0" applyNumberFormat="1" applyFont="1" applyFill="1" applyBorder="1" applyAlignment="1">
      <alignment horizontal="center" vertical="center" wrapText="1"/>
    </xf>
    <xf numFmtId="56" fontId="4" fillId="2" borderId="6"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8" xfId="0" applyFont="1" applyFill="1" applyBorder="1" applyAlignment="1">
      <alignment horizontal="center" vertical="center" wrapText="1"/>
    </xf>
    <xf numFmtId="0" fontId="8" fillId="0" borderId="0" xfId="0" applyFont="1" applyFill="1" applyAlignment="1">
      <alignment horizontal="center" vertical="center" wrapText="1"/>
    </xf>
    <xf numFmtId="0" fontId="7" fillId="0" borderId="0" xfId="0" applyFont="1" applyFill="1" applyAlignment="1">
      <alignment horizontal="left" vertical="center" wrapText="1"/>
    </xf>
    <xf numFmtId="0" fontId="7"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266700</xdr:colOff>
      <xdr:row>9</xdr:row>
      <xdr:rowOff>449580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2920" y="16687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57150</xdr:colOff>
          <xdr:row>7</xdr:row>
          <xdr:rowOff>209550</xdr:rowOff>
        </xdr:from>
        <xdr:to>
          <xdr:col>1</xdr:col>
          <xdr:colOff>209550</xdr:colOff>
          <xdr:row>9</xdr:row>
          <xdr:rowOff>85725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12</xdr:row>
          <xdr:rowOff>57150</xdr:rowOff>
        </xdr:from>
        <xdr:to>
          <xdr:col>1</xdr:col>
          <xdr:colOff>228600</xdr:colOff>
          <xdr:row>14</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26</xdr:row>
          <xdr:rowOff>95250</xdr:rowOff>
        </xdr:from>
        <xdr:to>
          <xdr:col>1</xdr:col>
          <xdr:colOff>180975</xdr:colOff>
          <xdr:row>28</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266700</xdr:colOff>
      <xdr:row>9</xdr:row>
      <xdr:rowOff>449580</xdr:rowOff>
    </xdr:from>
    <xdr:ext cx="184731"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7162800" y="16687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28575</xdr:colOff>
          <xdr:row>20</xdr:row>
          <xdr:rowOff>47625</xdr:rowOff>
        </xdr:from>
        <xdr:to>
          <xdr:col>1</xdr:col>
          <xdr:colOff>171450</xdr:colOff>
          <xdr:row>22</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71269</xdr:colOff>
      <xdr:row>3</xdr:row>
      <xdr:rowOff>147356</xdr:rowOff>
    </xdr:from>
    <xdr:to>
      <xdr:col>12</xdr:col>
      <xdr:colOff>995195</xdr:colOff>
      <xdr:row>9</xdr:row>
      <xdr:rowOff>87517</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838751" y="891427"/>
          <a:ext cx="4043644" cy="1320725"/>
        </a:xfrm>
        <a:prstGeom prst="rect">
          <a:avLst/>
        </a:prstGeom>
        <a:solidFill>
          <a:schemeClr val="lt1"/>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ＭＳ 明朝" panose="02020609040205080304" pitchFamily="17" charset="-128"/>
              <a:ea typeface="ＭＳ 明朝" panose="02020609040205080304" pitchFamily="17" charset="-128"/>
            </a:rPr>
            <a:t>本表で算出される１日当たりの売上額、売上減少額は、実際の協力金支給額とは異なりますので御注意ください。</a:t>
          </a:r>
        </a:p>
      </xdr:txBody>
    </xdr:sp>
    <xdr:clientData/>
  </xdr:twoCellAnchor>
  <xdr:twoCellAnchor>
    <xdr:from>
      <xdr:col>11</xdr:col>
      <xdr:colOff>26895</xdr:colOff>
      <xdr:row>15</xdr:row>
      <xdr:rowOff>26894</xdr:rowOff>
    </xdr:from>
    <xdr:to>
      <xdr:col>12</xdr:col>
      <xdr:colOff>832223</xdr:colOff>
      <xdr:row>19</xdr:row>
      <xdr:rowOff>184525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9430871" y="3666565"/>
          <a:ext cx="3288552" cy="1636807"/>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〇新規開店特例（ウ又はエ）を選択する場合の</a:t>
          </a:r>
          <a:endParaRPr kumimoji="1" lang="en-US" altLang="ja-JP" sz="1100" b="1"/>
        </a:p>
        <a:p>
          <a:r>
            <a:rPr kumimoji="1" lang="ja-JP" altLang="en-US" sz="1100" b="1"/>
            <a:t>　日付の入力方法</a:t>
          </a:r>
          <a:endParaRPr kumimoji="1" lang="en-US" altLang="ja-JP" sz="1100" b="1"/>
        </a:p>
        <a:p>
          <a:r>
            <a:rPr kumimoji="1" lang="ja-JP" altLang="en-US" sz="1100"/>
            <a:t>　</a:t>
          </a:r>
          <a:r>
            <a:rPr kumimoji="1" lang="ja-JP" altLang="en-US" sz="1100" b="0"/>
            <a:t>以下のように入力してください</a:t>
          </a:r>
          <a:r>
            <a:rPr kumimoji="1" lang="ja-JP" altLang="en-US" sz="1100"/>
            <a:t>。</a:t>
          </a:r>
          <a:endParaRPr kumimoji="1" lang="en-US" altLang="ja-JP" sz="1100"/>
        </a:p>
        <a:p>
          <a:endParaRPr kumimoji="1" lang="en-US" altLang="ja-JP" sz="1100"/>
        </a:p>
        <a:p>
          <a:r>
            <a:rPr kumimoji="1" lang="ja-JP" altLang="en-US" sz="1100"/>
            <a:t>　</a:t>
          </a:r>
          <a:r>
            <a:rPr kumimoji="1" lang="ja-JP" altLang="en-US" sz="1100">
              <a:solidFill>
                <a:sysClr val="windowText" lastClr="000000"/>
              </a:solidFill>
            </a:rPr>
            <a:t>開業日が令和２年１２月３日の場合</a:t>
          </a:r>
          <a:endParaRPr kumimoji="1" lang="en-US" altLang="ja-JP" sz="1100">
            <a:solidFill>
              <a:sysClr val="windowText" lastClr="000000"/>
            </a:solidFill>
          </a:endParaRPr>
        </a:p>
        <a:p>
          <a:r>
            <a:rPr kumimoji="1" lang="ja-JP" altLang="en-US" sz="1100">
              <a:solidFill>
                <a:sysClr val="windowText" lastClr="000000"/>
              </a:solidFill>
            </a:rPr>
            <a:t>　　　　　　　↓</a:t>
          </a:r>
          <a:endParaRPr kumimoji="1" lang="en-US" altLang="ja-JP" sz="1100">
            <a:solidFill>
              <a:sysClr val="windowText" lastClr="000000"/>
            </a:solidFill>
          </a:endParaRPr>
        </a:p>
        <a:p>
          <a:r>
            <a:rPr kumimoji="1" lang="ja-JP" altLang="en-US" sz="1100">
              <a:solidFill>
                <a:sysClr val="windowText" lastClr="000000"/>
              </a:solidFill>
            </a:rPr>
            <a:t>　　２０２０／１２／３</a:t>
          </a:r>
          <a:endParaRPr kumimoji="1" lang="en-US" altLang="ja-JP" sz="1100">
            <a:solidFill>
              <a:sysClr val="windowText" lastClr="000000"/>
            </a:solidFill>
          </a:endParaRPr>
        </a:p>
        <a:p>
          <a:r>
            <a:rPr kumimoji="1" lang="ja-JP" altLang="en-US" sz="1100"/>
            <a:t>　</a:t>
          </a:r>
          <a:endParaRPr kumimoji="1" lang="en-US" altLang="ja-JP" sz="1100"/>
        </a:p>
        <a:p>
          <a:r>
            <a:rPr kumimoji="1" lang="ja-JP" altLang="en-US" sz="1100"/>
            <a:t>　</a:t>
          </a:r>
        </a:p>
      </xdr:txBody>
    </xdr:sp>
    <xdr:clientData/>
  </xdr:twoCellAnchor>
  <xdr:twoCellAnchor>
    <xdr:from>
      <xdr:col>1</xdr:col>
      <xdr:colOff>35859</xdr:colOff>
      <xdr:row>1</xdr:row>
      <xdr:rowOff>62753</xdr:rowOff>
    </xdr:from>
    <xdr:to>
      <xdr:col>8</xdr:col>
      <xdr:colOff>2183652</xdr:colOff>
      <xdr:row>7</xdr:row>
      <xdr:rowOff>112656</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68941" y="331694"/>
          <a:ext cx="8136217" cy="14932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latin typeface="ＭＳ Ｐゴシック" panose="020B0600070205080204" pitchFamily="50" charset="-128"/>
              <a:ea typeface="ＭＳ Ｐゴシック" panose="020B0600070205080204" pitchFamily="50" charset="-128"/>
            </a:rPr>
            <a:t>※</a:t>
          </a:r>
          <a:r>
            <a:rPr kumimoji="1" lang="ja-JP" altLang="en-US" sz="1400" b="1">
              <a:latin typeface="ＭＳ Ｐゴシック" panose="020B0600070205080204" pitchFamily="50" charset="-128"/>
              <a:ea typeface="ＭＳ Ｐゴシック" panose="020B0600070205080204" pitchFamily="50" charset="-128"/>
            </a:rPr>
            <a:t>「時短協力金申請に係るフローチャート」で該当した項目のチェックボックスに☑してください。</a:t>
          </a:r>
          <a:endParaRPr kumimoji="1" lang="en-US" altLang="ja-JP" sz="1400" b="1">
            <a:latin typeface="ＭＳ Ｐゴシック" panose="020B0600070205080204" pitchFamily="50" charset="-128"/>
            <a:ea typeface="ＭＳ Ｐゴシック" panose="020B0600070205080204" pitchFamily="50" charset="-128"/>
          </a:endParaRPr>
        </a:p>
        <a:p>
          <a:r>
            <a:rPr kumimoji="1" lang="en-US" altLang="ja-JP" sz="1400" b="1">
              <a:latin typeface="ＭＳ Ｐゴシック" panose="020B0600070205080204" pitchFamily="50" charset="-128"/>
              <a:ea typeface="ＭＳ Ｐゴシック" panose="020B0600070205080204" pitchFamily="50" charset="-128"/>
            </a:rPr>
            <a:t>※</a:t>
          </a:r>
          <a:r>
            <a:rPr kumimoji="1" lang="ja-JP" altLang="en-US" sz="1400" b="1">
              <a:latin typeface="ＭＳ Ｐゴシック" panose="020B0600070205080204" pitchFamily="50" charset="-128"/>
              <a:ea typeface="ＭＳ Ｐゴシック" panose="020B0600070205080204" pitchFamily="50" charset="-128"/>
            </a:rPr>
            <a:t>　　　　欄について　　</a:t>
          </a:r>
          <a:endParaRPr kumimoji="1" lang="en-US" altLang="ja-JP" sz="1400" b="1">
            <a:latin typeface="ＭＳ Ｐゴシック" panose="020B0600070205080204" pitchFamily="50" charset="-128"/>
            <a:ea typeface="ＭＳ Ｐゴシック" panose="020B0600070205080204" pitchFamily="50" charset="-128"/>
          </a:endParaRPr>
        </a:p>
        <a:p>
          <a:r>
            <a:rPr kumimoji="1" lang="ja-JP" altLang="en-US" sz="1400">
              <a:latin typeface="ＭＳ Ｐゴシック" panose="020B0600070205080204" pitchFamily="50" charset="-128"/>
              <a:ea typeface="ＭＳ Ｐゴシック" panose="020B0600070205080204" pitchFamily="50" charset="-128"/>
            </a:rPr>
            <a:t>　　　</a:t>
          </a:r>
          <a:r>
            <a:rPr kumimoji="1" lang="en-US" altLang="ja-JP" sz="1400">
              <a:latin typeface="ＭＳ Ｐゴシック" panose="020B0600070205080204" pitchFamily="50" charset="-128"/>
              <a:ea typeface="ＭＳ Ｐゴシック" panose="020B0600070205080204" pitchFamily="50" charset="-128"/>
            </a:rPr>
            <a:t>■Excel</a:t>
          </a:r>
          <a:r>
            <a:rPr kumimoji="1" lang="ja-JP" altLang="en-US" sz="1400">
              <a:latin typeface="ＭＳ Ｐゴシック" panose="020B0600070205080204" pitchFamily="50" charset="-128"/>
              <a:ea typeface="ＭＳ Ｐゴシック" panose="020B0600070205080204" pitchFamily="50" charset="-128"/>
            </a:rPr>
            <a:t>作成の場合・・・　　　欄に入力いただければ、自動計算されます。</a:t>
          </a:r>
        </a:p>
        <a:p>
          <a:r>
            <a:rPr kumimoji="1" lang="ja-JP" altLang="en-US" sz="1400">
              <a:latin typeface="ＭＳ Ｐゴシック" panose="020B0600070205080204" pitchFamily="50" charset="-128"/>
              <a:ea typeface="ＭＳ Ｐゴシック" panose="020B0600070205080204" pitchFamily="50" charset="-128"/>
            </a:rPr>
            <a:t>　　　■紙申請または</a:t>
          </a:r>
          <a:r>
            <a:rPr kumimoji="1" lang="en-US" altLang="ja-JP" sz="1400">
              <a:latin typeface="ＭＳ Ｐゴシック" panose="020B0600070205080204" pitchFamily="50" charset="-128"/>
              <a:ea typeface="ＭＳ Ｐゴシック" panose="020B0600070205080204" pitchFamily="50" charset="-128"/>
            </a:rPr>
            <a:t>PDF</a:t>
          </a:r>
          <a:r>
            <a:rPr kumimoji="1" lang="ja-JP" altLang="en-US" sz="1400">
              <a:latin typeface="ＭＳ Ｐゴシック" panose="020B0600070205080204" pitchFamily="50" charset="-128"/>
              <a:ea typeface="ＭＳ Ｐゴシック" panose="020B0600070205080204" pitchFamily="50" charset="-128"/>
            </a:rPr>
            <a:t>ダウンロードの場合・・・記載の算出式にもとづき記入してください。</a:t>
          </a:r>
          <a:endParaRPr kumimoji="1" lang="en-US" altLang="ja-JP" sz="1400">
            <a:latin typeface="ＭＳ Ｐゴシック" panose="020B0600070205080204" pitchFamily="50" charset="-128"/>
            <a:ea typeface="ＭＳ Ｐゴシック" panose="020B0600070205080204" pitchFamily="50" charset="-128"/>
          </a:endParaRPr>
        </a:p>
        <a:p>
          <a:r>
            <a:rPr kumimoji="1" lang="en-US" altLang="ja-JP" sz="1400">
              <a:latin typeface="ＭＳ Ｐゴシック" panose="020B0600070205080204" pitchFamily="50" charset="-128"/>
              <a:ea typeface="ＭＳ Ｐゴシック" panose="020B0600070205080204" pitchFamily="50" charset="-128"/>
            </a:rPr>
            <a:t>※</a:t>
          </a:r>
          <a:r>
            <a:rPr kumimoji="1" lang="ja-JP" altLang="en-US" sz="1400">
              <a:latin typeface="ＭＳ Ｐゴシック" panose="020B0600070205080204" pitchFamily="50" charset="-128"/>
              <a:ea typeface="ＭＳ Ｐゴシック" panose="020B0600070205080204" pitchFamily="50" charset="-128"/>
            </a:rPr>
            <a:t>売上額については全て消費税及び地方消費税を除いた金額を記載してください。</a:t>
          </a:r>
          <a:endParaRPr kumimoji="1" lang="en-US" altLang="ja-JP" sz="1400">
            <a:latin typeface="ＭＳ Ｐゴシック" panose="020B0600070205080204" pitchFamily="50" charset="-128"/>
            <a:ea typeface="ＭＳ Ｐゴシック" panose="020B0600070205080204" pitchFamily="50" charset="-128"/>
          </a:endParaRPr>
        </a:p>
        <a:p>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飲食部門に係る売上額には、テイクアウト分は除いてください。</a:t>
          </a:r>
        </a:p>
      </xdr:txBody>
    </xdr:sp>
    <xdr:clientData/>
  </xdr:twoCellAnchor>
  <xdr:twoCellAnchor>
    <xdr:from>
      <xdr:col>2</xdr:col>
      <xdr:colOff>44823</xdr:colOff>
      <xdr:row>2</xdr:row>
      <xdr:rowOff>134470</xdr:rowOff>
    </xdr:from>
    <xdr:to>
      <xdr:col>2</xdr:col>
      <xdr:colOff>448235</xdr:colOff>
      <xdr:row>3</xdr:row>
      <xdr:rowOff>100853</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60294" y="638735"/>
          <a:ext cx="403412" cy="201706"/>
        </a:xfrm>
        <a:prstGeom prst="rect">
          <a:avLst/>
        </a:prstGeom>
        <a:solidFill>
          <a:schemeClr val="accent2">
            <a:lumMod val="20000"/>
            <a:lumOff val="80000"/>
          </a:schemeClr>
        </a:solid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1990164</xdr:colOff>
      <xdr:row>3</xdr:row>
      <xdr:rowOff>85163</xdr:rowOff>
    </xdr:from>
    <xdr:to>
      <xdr:col>2</xdr:col>
      <xdr:colOff>2196353</xdr:colOff>
      <xdr:row>4</xdr:row>
      <xdr:rowOff>71717</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501152" y="829234"/>
          <a:ext cx="206189" cy="228601"/>
        </a:xfrm>
        <a:prstGeom prst="rect">
          <a:avLst/>
        </a:prstGeom>
        <a:solidFill>
          <a:schemeClr val="accent1">
            <a:lumMod val="20000"/>
            <a:lumOff val="80000"/>
          </a:schemeClr>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49"/>
  <sheetViews>
    <sheetView tabSelected="1" view="pageBreakPreview" topLeftCell="C1" zoomScaleNormal="100" zoomScaleSheetLayoutView="100" workbookViewId="0">
      <selection activeCell="D9" sqref="D9"/>
    </sheetView>
  </sheetViews>
  <sheetFormatPr defaultRowHeight="18.75" x14ac:dyDescent="0.4"/>
  <cols>
    <col min="1" max="1" width="3.125" style="2" customWidth="1"/>
    <col min="2" max="2" width="3.625" style="2" customWidth="1"/>
    <col min="3" max="3" width="33.75" style="2" customWidth="1"/>
    <col min="4" max="4" width="4.75" style="2" customWidth="1"/>
    <col min="5" max="5" width="3.625" style="2" customWidth="1"/>
    <col min="6" max="6" width="33.375" style="2" customWidth="1"/>
    <col min="7" max="7" width="4.75" style="2" customWidth="1"/>
    <col min="8" max="8" width="4.5" style="2" hidden="1" customWidth="1"/>
    <col min="9" max="9" width="33.375" style="2" customWidth="1"/>
    <col min="10" max="10" width="4.75" style="2" customWidth="1"/>
    <col min="11" max="11" width="3.75" style="2" customWidth="1"/>
    <col min="12" max="12" width="32.625" style="2" customWidth="1"/>
    <col min="13" max="13" width="14.75" style="2" customWidth="1"/>
    <col min="14" max="14" width="14.75" style="2" hidden="1" customWidth="1"/>
    <col min="15" max="15" width="14.75" style="2" customWidth="1"/>
    <col min="16" max="25" width="8.75" style="3"/>
  </cols>
  <sheetData>
    <row r="1" spans="1:25" ht="21" x14ac:dyDescent="0.4">
      <c r="A1" s="1" t="s">
        <v>35</v>
      </c>
      <c r="I1" s="18"/>
      <c r="N1" s="9"/>
      <c r="O1" s="3"/>
      <c r="Y1"/>
    </row>
    <row r="2" spans="1:25" x14ac:dyDescent="0.4">
      <c r="A2" s="3"/>
      <c r="B2" s="25"/>
      <c r="C2" s="26"/>
      <c r="D2" s="26"/>
      <c r="E2" s="26"/>
      <c r="F2" s="26"/>
      <c r="I2" s="18"/>
      <c r="J2" s="30" t="s">
        <v>10</v>
      </c>
      <c r="K2" s="30"/>
      <c r="L2" s="30"/>
      <c r="M2" s="30"/>
      <c r="N2" s="10"/>
      <c r="O2" s="3"/>
      <c r="Y2"/>
    </row>
    <row r="3" spans="1:25" x14ac:dyDescent="0.4">
      <c r="A3" s="19"/>
      <c r="B3" s="20"/>
      <c r="C3" s="12"/>
      <c r="D3" s="12"/>
      <c r="E3" s="12"/>
      <c r="F3" s="12"/>
      <c r="G3" s="12"/>
      <c r="H3" s="12"/>
      <c r="I3" s="12"/>
      <c r="J3" s="31" t="s">
        <v>11</v>
      </c>
      <c r="K3" s="31"/>
      <c r="L3" s="31"/>
      <c r="M3" s="31"/>
      <c r="O3" s="3"/>
      <c r="Y3"/>
    </row>
    <row r="4" spans="1:25" x14ac:dyDescent="0.4">
      <c r="A4" s="19"/>
      <c r="B4" s="28"/>
      <c r="C4" s="29"/>
      <c r="D4" s="29"/>
      <c r="E4" s="29"/>
      <c r="F4" s="29"/>
      <c r="G4" s="29"/>
      <c r="H4" s="29"/>
      <c r="I4" s="29"/>
      <c r="O4" s="3"/>
      <c r="Y4"/>
    </row>
    <row r="5" spans="1:25" x14ac:dyDescent="0.4">
      <c r="A5" s="19"/>
      <c r="B5" s="29"/>
      <c r="C5" s="29"/>
      <c r="D5" s="29"/>
      <c r="E5" s="29"/>
      <c r="F5" s="29"/>
      <c r="G5" s="29"/>
      <c r="H5" s="29"/>
      <c r="I5" s="29"/>
      <c r="O5" s="3"/>
      <c r="Y5"/>
    </row>
    <row r="6" spans="1:25" x14ac:dyDescent="0.4">
      <c r="A6" s="19"/>
      <c r="B6" s="27"/>
      <c r="C6" s="27"/>
      <c r="D6" s="27"/>
      <c r="E6" s="27"/>
      <c r="F6" s="27"/>
      <c r="G6" s="27"/>
      <c r="H6" s="27"/>
      <c r="I6" s="27"/>
      <c r="O6" s="3"/>
      <c r="Y6"/>
    </row>
    <row r="7" spans="1:25" x14ac:dyDescent="0.4">
      <c r="A7" s="19"/>
      <c r="B7" s="27"/>
      <c r="C7" s="27"/>
      <c r="D7" s="27"/>
      <c r="E7" s="27"/>
      <c r="F7" s="27"/>
      <c r="G7" s="27"/>
      <c r="H7" s="27"/>
      <c r="I7" s="27"/>
      <c r="O7" s="3"/>
      <c r="Y7"/>
    </row>
    <row r="8" spans="1:25" ht="14.45" customHeight="1" x14ac:dyDescent="0.4">
      <c r="B8" s="11"/>
      <c r="N8" s="4">
        <v>44305</v>
      </c>
    </row>
    <row r="9" spans="1:25" x14ac:dyDescent="0.4">
      <c r="B9" s="5" t="s">
        <v>0</v>
      </c>
    </row>
    <row r="10" spans="1:25" ht="36" customHeight="1" thickBot="1" x14ac:dyDescent="0.45">
      <c r="C10" s="6" t="s">
        <v>32</v>
      </c>
      <c r="F10" s="22" t="s">
        <v>33</v>
      </c>
      <c r="I10" s="21" t="s">
        <v>12</v>
      </c>
    </row>
    <row r="11" spans="1:25" ht="27" customHeight="1" thickBot="1" x14ac:dyDescent="0.45">
      <c r="B11" s="37" t="s">
        <v>1</v>
      </c>
      <c r="C11" s="32"/>
      <c r="D11" s="34" t="s">
        <v>2</v>
      </c>
      <c r="E11" s="36" t="s">
        <v>3</v>
      </c>
      <c r="F11" s="32"/>
      <c r="G11" s="35" t="s">
        <v>2</v>
      </c>
      <c r="I11" s="8" t="str">
        <f>IF(F11="","",IF(C11&lt;F11,"（A)（B)の金額を改めてご確認ください",ROUNDUP(F11/31,0)))</f>
        <v/>
      </c>
      <c r="J11" s="6" t="s">
        <v>2</v>
      </c>
      <c r="K11" s="6"/>
    </row>
    <row r="12" spans="1:25" ht="27" customHeight="1" thickBot="1" x14ac:dyDescent="0.45">
      <c r="B12" s="37"/>
      <c r="C12" s="33"/>
      <c r="D12" s="34"/>
      <c r="E12" s="36"/>
      <c r="F12" s="33"/>
      <c r="G12" s="35"/>
      <c r="I12" s="23"/>
      <c r="J12" s="6"/>
      <c r="K12" s="6"/>
    </row>
    <row r="13" spans="1:25" ht="7.9" customHeight="1" x14ac:dyDescent="0.4">
      <c r="C13" s="18"/>
      <c r="N13" s="4">
        <v>44305</v>
      </c>
    </row>
    <row r="14" spans="1:25" x14ac:dyDescent="0.4">
      <c r="B14" s="5" t="s">
        <v>4</v>
      </c>
    </row>
    <row r="15" spans="1:25" ht="36" customHeight="1" thickBot="1" x14ac:dyDescent="0.45">
      <c r="C15" s="6" t="s">
        <v>32</v>
      </c>
      <c r="F15" s="6" t="s">
        <v>33</v>
      </c>
      <c r="I15" s="6" t="s">
        <v>18</v>
      </c>
    </row>
    <row r="16" spans="1:25" ht="27" customHeight="1" thickBot="1" x14ac:dyDescent="0.45">
      <c r="B16" s="37" t="s">
        <v>5</v>
      </c>
      <c r="C16" s="32"/>
      <c r="D16" s="35" t="s">
        <v>2</v>
      </c>
      <c r="E16" s="36" t="s">
        <v>6</v>
      </c>
      <c r="F16" s="32"/>
      <c r="G16" s="35" t="s">
        <v>2</v>
      </c>
      <c r="I16" s="8" t="str">
        <f>IF(F16="","",IF(C16&lt;F16,"（C)（D)の金額を改めてご確認ください",ROUNDUP(F16/31,0)))</f>
        <v/>
      </c>
      <c r="J16" s="6" t="s">
        <v>2</v>
      </c>
      <c r="K16" s="6"/>
    </row>
    <row r="17" spans="1:25" ht="27" customHeight="1" thickBot="1" x14ac:dyDescent="0.45">
      <c r="B17" s="37"/>
      <c r="C17" s="33"/>
      <c r="D17" s="35"/>
      <c r="E17" s="36"/>
      <c r="F17" s="33"/>
      <c r="G17" s="35"/>
      <c r="I17" s="23"/>
      <c r="J17" s="6"/>
      <c r="K17" s="6"/>
    </row>
    <row r="18" spans="1:25" ht="36" customHeight="1" thickBot="1" x14ac:dyDescent="0.45">
      <c r="C18" s="6" t="s">
        <v>38</v>
      </c>
      <c r="F18" s="6" t="s">
        <v>13</v>
      </c>
      <c r="I18" s="6" t="s">
        <v>14</v>
      </c>
    </row>
    <row r="19" spans="1:25" ht="27" customHeight="1" thickBot="1" x14ac:dyDescent="0.2">
      <c r="B19" s="37" t="s">
        <v>7</v>
      </c>
      <c r="C19" s="32"/>
      <c r="D19" s="35" t="s">
        <v>2</v>
      </c>
      <c r="E19" s="7" t="s">
        <v>8</v>
      </c>
      <c r="F19" s="8" t="str">
        <f>IF(C19="","",F16-C19)</f>
        <v/>
      </c>
      <c r="G19" s="6" t="s">
        <v>2</v>
      </c>
      <c r="I19" s="8" t="str">
        <f>IF(F19="","",IF(F19&lt;0,"交付対象外です",IF(F19&lt;0,0,ROUNDUP(F19/31,0))))</f>
        <v/>
      </c>
      <c r="J19" s="6" t="s">
        <v>2</v>
      </c>
      <c r="K19" s="6"/>
    </row>
    <row r="20" spans="1:25" ht="27" customHeight="1" thickBot="1" x14ac:dyDescent="0.2">
      <c r="B20" s="37"/>
      <c r="C20" s="33"/>
      <c r="D20" s="35"/>
      <c r="E20" s="7"/>
      <c r="F20" s="23"/>
      <c r="G20" s="6"/>
      <c r="I20" s="23"/>
      <c r="J20" s="6"/>
      <c r="K20" s="6"/>
    </row>
    <row r="21" spans="1:25" ht="7.9" customHeight="1" x14ac:dyDescent="0.4">
      <c r="N21" s="4">
        <v>44305</v>
      </c>
    </row>
    <row r="22" spans="1:25" x14ac:dyDescent="0.4">
      <c r="B22" s="5" t="s">
        <v>29</v>
      </c>
    </row>
    <row r="23" spans="1:25" s="2" customFormat="1" ht="7.9" customHeight="1" x14ac:dyDescent="0.4">
      <c r="N23" s="4">
        <v>44305</v>
      </c>
      <c r="P23" s="3"/>
      <c r="Q23" s="3"/>
      <c r="R23" s="3"/>
      <c r="S23" s="3"/>
      <c r="T23" s="3"/>
      <c r="U23" s="3"/>
      <c r="V23" s="3"/>
      <c r="W23" s="3"/>
      <c r="X23" s="3"/>
      <c r="Y23" s="3"/>
    </row>
    <row r="24" spans="1:25" s="2" customFormat="1" ht="51.75" customHeight="1" thickBot="1" x14ac:dyDescent="0.45">
      <c r="A24" s="12"/>
      <c r="B24" s="12"/>
      <c r="C24" s="13" t="s">
        <v>36</v>
      </c>
      <c r="D24" s="12"/>
      <c r="E24" s="12"/>
      <c r="F24" s="13" t="s">
        <v>37</v>
      </c>
      <c r="G24" s="12"/>
      <c r="H24" s="12"/>
      <c r="I24" s="13" t="s">
        <v>20</v>
      </c>
      <c r="J24" s="12"/>
      <c r="K24" s="12"/>
      <c r="L24" s="13" t="s">
        <v>26</v>
      </c>
      <c r="N24" s="4">
        <v>44297</v>
      </c>
      <c r="P24" s="3"/>
      <c r="Q24" s="3"/>
      <c r="R24" s="3"/>
      <c r="S24" s="3"/>
      <c r="T24" s="3"/>
      <c r="U24" s="3"/>
      <c r="V24" s="3"/>
      <c r="W24" s="3"/>
      <c r="X24" s="3"/>
      <c r="Y24" s="3"/>
    </row>
    <row r="25" spans="1:25" s="2" customFormat="1" ht="27" customHeight="1" thickBot="1" x14ac:dyDescent="0.2">
      <c r="A25" s="12"/>
      <c r="B25" s="41" t="s">
        <v>21</v>
      </c>
      <c r="C25" s="32"/>
      <c r="D25" s="40" t="s">
        <v>2</v>
      </c>
      <c r="E25" s="12"/>
      <c r="F25" s="38"/>
      <c r="G25" s="14" t="s">
        <v>22</v>
      </c>
      <c r="H25" s="15">
        <v>44412</v>
      </c>
      <c r="I25" s="17" t="str">
        <f>IF(F25="","",DATEDIF(F25,H25+1,"d"))</f>
        <v/>
      </c>
      <c r="J25" s="13" t="s">
        <v>9</v>
      </c>
      <c r="K25" s="14" t="s">
        <v>23</v>
      </c>
      <c r="L25" s="8" t="str">
        <f>IF(I25="","",IF(I25&gt;377,"×",ROUNDUP(C25/I25,0)))</f>
        <v/>
      </c>
      <c r="M25" s="6" t="s">
        <v>2</v>
      </c>
      <c r="N25" s="4">
        <v>44298</v>
      </c>
      <c r="P25" s="3"/>
      <c r="Q25" s="3"/>
      <c r="R25" s="3"/>
      <c r="S25" s="3"/>
      <c r="T25" s="3"/>
      <c r="U25" s="3"/>
      <c r="V25" s="3"/>
      <c r="W25" s="3"/>
      <c r="X25" s="3"/>
      <c r="Y25" s="3"/>
    </row>
    <row r="26" spans="1:25" s="2" customFormat="1" ht="22.15" customHeight="1" thickBot="1" x14ac:dyDescent="0.45">
      <c r="B26" s="41"/>
      <c r="C26" s="33"/>
      <c r="D26" s="40"/>
      <c r="F26" s="39"/>
      <c r="N26" s="4">
        <v>44305</v>
      </c>
      <c r="P26" s="3"/>
      <c r="Q26" s="3"/>
      <c r="R26" s="3"/>
      <c r="S26" s="3"/>
      <c r="T26" s="3"/>
      <c r="U26" s="3"/>
      <c r="V26" s="3"/>
      <c r="W26" s="3"/>
      <c r="X26" s="3"/>
      <c r="Y26" s="3"/>
    </row>
    <row r="27" spans="1:25" s="2" customFormat="1" ht="10.9" customHeight="1" x14ac:dyDescent="0.4">
      <c r="C27" s="3"/>
      <c r="N27" s="4"/>
      <c r="P27" s="3"/>
      <c r="Q27" s="3"/>
      <c r="R27" s="3"/>
      <c r="S27" s="3"/>
      <c r="T27" s="3"/>
      <c r="U27" s="3"/>
      <c r="V27" s="3"/>
      <c r="W27" s="3"/>
      <c r="X27" s="3"/>
      <c r="Y27" s="3"/>
    </row>
    <row r="28" spans="1:25" s="2" customFormat="1" ht="17.25" x14ac:dyDescent="0.4">
      <c r="B28" s="5" t="s">
        <v>30</v>
      </c>
      <c r="N28" s="4">
        <v>44288</v>
      </c>
      <c r="P28" s="3"/>
      <c r="Q28" s="3"/>
      <c r="R28" s="3"/>
      <c r="S28" s="3"/>
      <c r="T28" s="3"/>
      <c r="U28" s="3"/>
      <c r="V28" s="3"/>
      <c r="W28" s="3"/>
      <c r="X28" s="3"/>
      <c r="Y28" s="3"/>
    </row>
    <row r="29" spans="1:25" s="2" customFormat="1" ht="61.15" customHeight="1" thickBot="1" x14ac:dyDescent="0.45">
      <c r="A29" s="12"/>
      <c r="B29" s="12"/>
      <c r="C29" s="13" t="s">
        <v>36</v>
      </c>
      <c r="D29" s="12"/>
      <c r="E29" s="12"/>
      <c r="F29" s="13" t="s">
        <v>37</v>
      </c>
      <c r="G29" s="12"/>
      <c r="H29" s="12"/>
      <c r="I29" s="13" t="s">
        <v>19</v>
      </c>
      <c r="J29" s="12"/>
      <c r="K29" s="12"/>
      <c r="L29" s="13" t="s">
        <v>27</v>
      </c>
      <c r="N29" s="4">
        <v>44297</v>
      </c>
      <c r="P29" s="3"/>
      <c r="Q29" s="3"/>
      <c r="R29" s="3"/>
      <c r="S29" s="3"/>
      <c r="T29" s="3"/>
      <c r="U29" s="3"/>
      <c r="V29" s="3"/>
      <c r="W29" s="3"/>
      <c r="X29" s="3"/>
      <c r="Y29" s="3"/>
    </row>
    <row r="30" spans="1:25" s="2" customFormat="1" ht="27" customHeight="1" thickBot="1" x14ac:dyDescent="0.2">
      <c r="A30" s="12"/>
      <c r="B30" s="41" t="s">
        <v>24</v>
      </c>
      <c r="C30" s="32"/>
      <c r="D30" s="44" t="s">
        <v>2</v>
      </c>
      <c r="E30" s="12"/>
      <c r="F30" s="38"/>
      <c r="G30" s="14" t="s">
        <v>25</v>
      </c>
      <c r="H30" s="15">
        <v>44412</v>
      </c>
      <c r="I30" s="17" t="str">
        <f>IF(F30="","",DATEDIF(F30,H30+1,"d"))</f>
        <v/>
      </c>
      <c r="J30" s="13" t="s">
        <v>9</v>
      </c>
      <c r="K30" s="14" t="s">
        <v>15</v>
      </c>
      <c r="L30" s="8" t="str">
        <f>IF(I30="","",IF(I30&gt;377,"×",ROUNDUP(C30/I30,0)))</f>
        <v/>
      </c>
      <c r="M30" s="6" t="s">
        <v>2</v>
      </c>
      <c r="N30" s="4">
        <v>44298</v>
      </c>
      <c r="P30" s="3"/>
      <c r="Q30" s="3"/>
      <c r="R30" s="3"/>
      <c r="S30" s="3"/>
      <c r="T30" s="3"/>
      <c r="U30" s="3"/>
      <c r="V30" s="3"/>
      <c r="W30" s="3"/>
      <c r="X30" s="3"/>
      <c r="Y30" s="3"/>
    </row>
    <row r="31" spans="1:25" s="2" customFormat="1" ht="27" customHeight="1" thickBot="1" x14ac:dyDescent="0.2">
      <c r="A31" s="12"/>
      <c r="B31" s="41"/>
      <c r="C31" s="33"/>
      <c r="D31" s="44"/>
      <c r="E31" s="12"/>
      <c r="F31" s="39"/>
      <c r="G31" s="14"/>
      <c r="H31" s="15"/>
      <c r="I31" s="24"/>
      <c r="J31" s="13"/>
      <c r="K31" s="14"/>
      <c r="L31" s="23"/>
      <c r="M31" s="6"/>
      <c r="N31" s="4"/>
      <c r="P31" s="3"/>
      <c r="Q31" s="3"/>
      <c r="R31" s="3"/>
      <c r="S31" s="3"/>
      <c r="T31" s="3"/>
      <c r="U31" s="3"/>
      <c r="V31" s="3"/>
      <c r="W31" s="3"/>
      <c r="X31" s="3"/>
      <c r="Y31" s="3"/>
    </row>
    <row r="32" spans="1:25" s="2" customFormat="1" ht="43.9" customHeight="1" thickBot="1" x14ac:dyDescent="0.45">
      <c r="A32" s="12"/>
      <c r="B32" s="12"/>
      <c r="C32" s="13" t="s">
        <v>34</v>
      </c>
      <c r="D32" s="12"/>
      <c r="E32" s="12"/>
      <c r="F32" s="13" t="s">
        <v>31</v>
      </c>
      <c r="G32" s="12"/>
      <c r="H32" s="12"/>
      <c r="I32" s="13" t="s">
        <v>28</v>
      </c>
      <c r="J32" s="12"/>
      <c r="K32" s="12"/>
      <c r="L32" s="12"/>
      <c r="N32" s="4">
        <v>44299</v>
      </c>
      <c r="P32" s="3"/>
      <c r="Q32" s="3"/>
      <c r="R32" s="3"/>
      <c r="S32" s="3"/>
      <c r="T32" s="3"/>
      <c r="U32" s="3"/>
      <c r="V32" s="3"/>
      <c r="W32" s="3"/>
      <c r="X32" s="3"/>
      <c r="Y32" s="3"/>
    </row>
    <row r="33" spans="1:25" s="2" customFormat="1" ht="27" customHeight="1" thickBot="1" x14ac:dyDescent="0.2">
      <c r="A33" s="12"/>
      <c r="B33" s="42" t="s">
        <v>16</v>
      </c>
      <c r="C33" s="32"/>
      <c r="D33" s="43" t="s">
        <v>2</v>
      </c>
      <c r="E33" s="14" t="s">
        <v>17</v>
      </c>
      <c r="F33" s="8" t="str">
        <f>IF(C33="","",ROUNDUP(C33/31,0))</f>
        <v/>
      </c>
      <c r="G33" s="13" t="s">
        <v>2</v>
      </c>
      <c r="H33" s="12"/>
      <c r="I33" s="8" t="str">
        <f>IF(F33="","",IF(L30&lt;F33,"×",L30-F33))</f>
        <v/>
      </c>
      <c r="J33" s="13" t="s">
        <v>2</v>
      </c>
      <c r="K33" s="13"/>
      <c r="L33" s="12"/>
      <c r="N33" s="4">
        <v>44300</v>
      </c>
      <c r="P33" s="3"/>
      <c r="Q33" s="3"/>
      <c r="R33" s="3"/>
      <c r="S33" s="3"/>
      <c r="T33" s="3"/>
      <c r="U33" s="3"/>
      <c r="V33" s="3"/>
      <c r="W33" s="3"/>
      <c r="X33" s="3"/>
      <c r="Y33" s="3"/>
    </row>
    <row r="34" spans="1:25" s="2" customFormat="1" ht="24.6" customHeight="1" thickBot="1" x14ac:dyDescent="0.45">
      <c r="A34" s="12"/>
      <c r="B34" s="42"/>
      <c r="C34" s="33"/>
      <c r="D34" s="43"/>
      <c r="E34" s="12"/>
      <c r="F34" s="12"/>
      <c r="G34" s="12"/>
      <c r="H34" s="12"/>
      <c r="I34" s="12"/>
      <c r="J34" s="12"/>
      <c r="K34" s="12"/>
      <c r="L34" s="12"/>
      <c r="N34" s="4">
        <v>44301</v>
      </c>
      <c r="P34" s="3"/>
      <c r="Q34" s="3"/>
      <c r="R34" s="3"/>
      <c r="S34" s="3"/>
      <c r="T34" s="3"/>
      <c r="U34" s="3"/>
      <c r="V34" s="3"/>
      <c r="W34" s="3"/>
      <c r="X34" s="3"/>
      <c r="Y34" s="3"/>
    </row>
    <row r="35" spans="1:25" s="2" customFormat="1" ht="13.5" x14ac:dyDescent="0.4">
      <c r="A35" s="12"/>
      <c r="B35" s="16"/>
      <c r="C35" s="12"/>
      <c r="D35" s="12"/>
      <c r="E35" s="12"/>
      <c r="F35" s="12"/>
      <c r="G35" s="12"/>
      <c r="H35" s="12"/>
      <c r="I35" s="12"/>
      <c r="J35" s="12"/>
      <c r="K35" s="12"/>
      <c r="L35" s="12"/>
      <c r="N35" s="4">
        <v>44302</v>
      </c>
      <c r="P35" s="3"/>
      <c r="Q35" s="3"/>
      <c r="R35" s="3"/>
      <c r="S35" s="3"/>
      <c r="T35" s="3"/>
      <c r="U35" s="3"/>
      <c r="V35" s="3"/>
      <c r="W35" s="3"/>
      <c r="X35" s="3"/>
      <c r="Y35" s="3"/>
    </row>
    <row r="36" spans="1:25" s="2" customFormat="1" ht="13.5" x14ac:dyDescent="0.4">
      <c r="N36" s="4">
        <v>44303</v>
      </c>
      <c r="P36" s="3"/>
      <c r="Q36" s="3"/>
      <c r="R36" s="3"/>
      <c r="S36" s="3"/>
      <c r="T36" s="3"/>
      <c r="U36" s="3"/>
      <c r="V36" s="3"/>
      <c r="W36" s="3"/>
      <c r="X36" s="3"/>
      <c r="Y36" s="3"/>
    </row>
    <row r="37" spans="1:25" s="2" customFormat="1" ht="13.5" x14ac:dyDescent="0.4">
      <c r="N37" s="4">
        <v>44304</v>
      </c>
      <c r="P37" s="3"/>
      <c r="Q37" s="3"/>
      <c r="R37" s="3"/>
      <c r="S37" s="3"/>
      <c r="T37" s="3"/>
      <c r="U37" s="3"/>
      <c r="V37" s="3"/>
      <c r="W37" s="3"/>
      <c r="X37" s="3"/>
      <c r="Y37" s="3"/>
    </row>
    <row r="38" spans="1:25" s="2" customFormat="1" ht="7.9" customHeight="1" x14ac:dyDescent="0.4">
      <c r="N38" s="4">
        <v>44305</v>
      </c>
      <c r="P38" s="3"/>
      <c r="Q38" s="3"/>
      <c r="R38" s="3"/>
      <c r="S38" s="3"/>
      <c r="T38" s="3"/>
      <c r="U38" s="3"/>
      <c r="V38" s="3"/>
      <c r="W38" s="3"/>
      <c r="X38" s="3"/>
      <c r="Y38" s="3"/>
    </row>
    <row r="39" spans="1:25" s="2" customFormat="1" ht="13.5" x14ac:dyDescent="0.4">
      <c r="N39" s="4">
        <v>44306</v>
      </c>
      <c r="P39" s="3"/>
      <c r="Q39" s="3"/>
      <c r="R39" s="3"/>
      <c r="S39" s="3"/>
      <c r="T39" s="3"/>
      <c r="U39" s="3"/>
      <c r="V39" s="3"/>
      <c r="W39" s="3"/>
      <c r="X39" s="3"/>
      <c r="Y39" s="3"/>
    </row>
    <row r="40" spans="1:25" s="2" customFormat="1" ht="13.5" x14ac:dyDescent="0.4">
      <c r="N40" s="4">
        <v>44307</v>
      </c>
      <c r="P40" s="3"/>
      <c r="Q40" s="3"/>
      <c r="R40" s="3"/>
      <c r="S40" s="3"/>
      <c r="T40" s="3"/>
      <c r="U40" s="3"/>
      <c r="V40" s="3"/>
      <c r="W40" s="3"/>
      <c r="X40" s="3"/>
      <c r="Y40" s="3"/>
    </row>
    <row r="41" spans="1:25" s="2" customFormat="1" ht="13.5" x14ac:dyDescent="0.4">
      <c r="N41" s="4">
        <v>44308</v>
      </c>
      <c r="P41" s="3"/>
      <c r="Q41" s="3"/>
      <c r="R41" s="3"/>
      <c r="S41" s="3"/>
      <c r="T41" s="3"/>
      <c r="U41" s="3"/>
      <c r="V41" s="3"/>
      <c r="W41" s="3"/>
      <c r="X41" s="3"/>
      <c r="Y41" s="3"/>
    </row>
    <row r="42" spans="1:25" s="2" customFormat="1" ht="13.5" x14ac:dyDescent="0.4">
      <c r="N42" s="4">
        <v>44309</v>
      </c>
      <c r="P42" s="3"/>
      <c r="Q42" s="3"/>
      <c r="R42" s="3"/>
      <c r="S42" s="3"/>
      <c r="T42" s="3"/>
      <c r="U42" s="3"/>
      <c r="V42" s="3"/>
      <c r="W42" s="3"/>
      <c r="X42" s="3"/>
      <c r="Y42" s="3"/>
    </row>
    <row r="43" spans="1:25" s="2" customFormat="1" ht="13.5" x14ac:dyDescent="0.4">
      <c r="N43" s="4">
        <v>44310</v>
      </c>
      <c r="P43" s="3"/>
      <c r="Q43" s="3"/>
      <c r="R43" s="3"/>
      <c r="S43" s="3"/>
      <c r="T43" s="3"/>
      <c r="U43" s="3"/>
      <c r="V43" s="3"/>
      <c r="W43" s="3"/>
      <c r="X43" s="3"/>
      <c r="Y43" s="3"/>
    </row>
    <row r="44" spans="1:25" s="2" customFormat="1" ht="13.5" x14ac:dyDescent="0.4">
      <c r="N44" s="4">
        <v>44311</v>
      </c>
      <c r="P44" s="3"/>
      <c r="Q44" s="3"/>
      <c r="R44" s="3"/>
      <c r="S44" s="3"/>
      <c r="T44" s="3"/>
      <c r="U44" s="3"/>
      <c r="V44" s="3"/>
      <c r="W44" s="3"/>
      <c r="X44" s="3"/>
      <c r="Y44" s="3"/>
    </row>
    <row r="45" spans="1:25" s="2" customFormat="1" ht="13.5" x14ac:dyDescent="0.4">
      <c r="N45" s="4">
        <v>44312</v>
      </c>
      <c r="P45" s="3"/>
      <c r="Q45" s="3"/>
      <c r="R45" s="3"/>
      <c r="S45" s="3"/>
      <c r="T45" s="3"/>
      <c r="U45" s="3"/>
      <c r="V45" s="3"/>
      <c r="W45" s="3"/>
      <c r="X45" s="3"/>
      <c r="Y45" s="3"/>
    </row>
    <row r="46" spans="1:25" s="2" customFormat="1" ht="13.5" x14ac:dyDescent="0.4">
      <c r="N46" s="4">
        <v>44313</v>
      </c>
      <c r="P46" s="3"/>
      <c r="Q46" s="3"/>
      <c r="R46" s="3"/>
      <c r="S46" s="3"/>
      <c r="T46" s="3"/>
      <c r="U46" s="3"/>
      <c r="V46" s="3"/>
      <c r="W46" s="3"/>
      <c r="X46" s="3"/>
      <c r="Y46" s="3"/>
    </row>
    <row r="47" spans="1:25" s="2" customFormat="1" ht="13.5" x14ac:dyDescent="0.4">
      <c r="N47" s="4">
        <v>44314</v>
      </c>
      <c r="P47" s="3"/>
      <c r="Q47" s="3"/>
      <c r="R47" s="3"/>
      <c r="S47" s="3"/>
      <c r="T47" s="3"/>
      <c r="U47" s="3"/>
      <c r="V47" s="3"/>
      <c r="W47" s="3"/>
      <c r="X47" s="3"/>
      <c r="Y47" s="3"/>
    </row>
    <row r="48" spans="1:25" s="2" customFormat="1" ht="13.5" x14ac:dyDescent="0.4">
      <c r="N48" s="4">
        <v>44315</v>
      </c>
      <c r="P48" s="3"/>
      <c r="Q48" s="3"/>
      <c r="R48" s="3"/>
      <c r="S48" s="3"/>
      <c r="T48" s="3"/>
      <c r="U48" s="3"/>
      <c r="V48" s="3"/>
      <c r="W48" s="3"/>
      <c r="X48" s="3"/>
      <c r="Y48" s="3"/>
    </row>
    <row r="49" spans="14:25" s="2" customFormat="1" ht="13.5" x14ac:dyDescent="0.4">
      <c r="N49" s="4">
        <v>44316</v>
      </c>
      <c r="P49" s="3"/>
      <c r="Q49" s="3"/>
      <c r="R49" s="3"/>
      <c r="S49" s="3"/>
      <c r="T49" s="3"/>
      <c r="U49" s="3"/>
      <c r="V49" s="3"/>
      <c r="W49" s="3"/>
      <c r="X49" s="3"/>
      <c r="Y49" s="3"/>
    </row>
  </sheetData>
  <mergeCells count="29">
    <mergeCell ref="C30:C31"/>
    <mergeCell ref="F30:F31"/>
    <mergeCell ref="B30:B31"/>
    <mergeCell ref="C33:C34"/>
    <mergeCell ref="B33:B34"/>
    <mergeCell ref="D33:D34"/>
    <mergeCell ref="D30:D31"/>
    <mergeCell ref="G16:G17"/>
    <mergeCell ref="C19:C20"/>
    <mergeCell ref="D19:D20"/>
    <mergeCell ref="B19:B20"/>
    <mergeCell ref="C25:C26"/>
    <mergeCell ref="F25:F26"/>
    <mergeCell ref="D25:D26"/>
    <mergeCell ref="B25:B26"/>
    <mergeCell ref="C16:C17"/>
    <mergeCell ref="F16:F17"/>
    <mergeCell ref="B16:B17"/>
    <mergeCell ref="E16:E17"/>
    <mergeCell ref="D16:D17"/>
    <mergeCell ref="B4:I5"/>
    <mergeCell ref="J2:M2"/>
    <mergeCell ref="J3:M3"/>
    <mergeCell ref="C11:C12"/>
    <mergeCell ref="D11:D12"/>
    <mergeCell ref="F11:F12"/>
    <mergeCell ref="G11:G12"/>
    <mergeCell ref="E11:E12"/>
    <mergeCell ref="B11:B12"/>
  </mergeCells>
  <phoneticPr fontId="3"/>
  <printOptions horizontalCentered="1" verticalCentered="1"/>
  <pageMargins left="0.51181102362204722" right="0.51181102362204722" top="0.55118110236220474" bottom="0.55118110236220474" header="0.31496062992125984" footer="0.31496062992125984"/>
  <pageSetup paperSize="9" scale="6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57150</xdr:colOff>
                    <xdr:row>7</xdr:row>
                    <xdr:rowOff>209550</xdr:rowOff>
                  </from>
                  <to>
                    <xdr:col>1</xdr:col>
                    <xdr:colOff>209550</xdr:colOff>
                    <xdr:row>9</xdr:row>
                    <xdr:rowOff>85725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85725</xdr:colOff>
                    <xdr:row>12</xdr:row>
                    <xdr:rowOff>57150</xdr:rowOff>
                  </from>
                  <to>
                    <xdr:col>1</xdr:col>
                    <xdr:colOff>228600</xdr:colOff>
                    <xdr:row>14</xdr:row>
                    <xdr:rowOff>47625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38100</xdr:colOff>
                    <xdr:row>26</xdr:row>
                    <xdr:rowOff>95250</xdr:rowOff>
                  </from>
                  <to>
                    <xdr:col>1</xdr:col>
                    <xdr:colOff>180975</xdr:colOff>
                    <xdr:row>28</xdr:row>
                    <xdr:rowOff>76200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0</xdr:col>
                    <xdr:colOff>28575</xdr:colOff>
                    <xdr:row>20</xdr:row>
                    <xdr:rowOff>47625</xdr:rowOff>
                  </from>
                  <to>
                    <xdr:col>1</xdr:col>
                    <xdr:colOff>171450</xdr:colOff>
                    <xdr:row>22</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売上の状況について 　開業日から要請日前日までの日数で割る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佑樹</dc:creator>
  <cp:lastModifiedBy>in209</cp:lastModifiedBy>
  <cp:lastPrinted>2021-08-27T07:15:42Z</cp:lastPrinted>
  <dcterms:created xsi:type="dcterms:W3CDTF">2021-08-31T08:51:23Z</dcterms:created>
  <dcterms:modified xsi:type="dcterms:W3CDTF">2021-09-02T05:38:19Z</dcterms:modified>
</cp:coreProperties>
</file>