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92.168.104.19\ファイルサーバ\02_総務課\財政係\H17～財政状況資料集\R2財政状況資料集\R4.9.6照会（令和２年度財政状況資料集の作成について：２回目公会計分）\回答\"/>
    </mc:Choice>
  </mc:AlternateContent>
  <xr:revisionPtr revIDLastSave="0" documentId="13_ncr:1_{86EABADA-76F2-4B26-95DD-37718584BE75}"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5" i="10" l="1"/>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C37" i="10"/>
  <c r="CO36" i="10"/>
  <c r="BE36" i="10"/>
  <c r="C36" i="10"/>
  <c r="CO35" i="10"/>
  <c r="C35" i="10"/>
  <c r="CO34" i="10"/>
  <c r="BW34" i="10"/>
  <c r="BW35" i="10" s="1"/>
  <c r="BW36" i="10" s="1"/>
  <c r="BW37" i="10" s="1"/>
  <c r="BW38" i="10" s="1"/>
  <c r="BW39" i="10" s="1"/>
  <c r="BW40" i="10" s="1"/>
  <c r="BW41" i="10" s="1"/>
  <c r="BW42" i="10" s="1"/>
  <c r="BW43" i="10" s="1"/>
  <c r="U34" i="10"/>
  <c r="U35" i="10" s="1"/>
  <c r="U36" i="10" s="1"/>
  <c r="U37" i="10" s="1"/>
  <c r="C34" i="10"/>
  <c r="AM34" i="10" s="1"/>
  <c r="AM35" i="10" s="1"/>
  <c r="AM36" i="10" s="1"/>
  <c r="AM37" i="10" s="1"/>
  <c r="AM38"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<sst xmlns="http://schemas.openxmlformats.org/spreadsheetml/2006/main" count="1094" uniqueCount="628">
  <si>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</si>
  <si>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</si>
  <si>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</si>
  <si>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</si>
  <si>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</si>
  <si>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</si>
  <si>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</si>
  <si>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</si>
  <si>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</si>
  <si>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</si>
  <si>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</si>
  <si>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</si>
  <si>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</si>
  <si>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</si>
  <si>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</si>
  <si>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</si>
  <si>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</si>
  <si>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</si>
  <si>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</si>
  <si>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</si>
  <si>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</si>
  <si>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</si>
  <si>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</si>
  <si>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</si>
  <si>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</si>
  <si>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</si>
  <si>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</si>
  <si>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</si>
  <si>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</si>
  <si>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</si>
  <si>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</si>
  <si>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</si>
  <si>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</si>
  <si>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</si>
  <si>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</si>
  <si>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</si>
  <si>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</si>
  <si>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</si>
  <si>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</si>
  <si>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</si>
  <si>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</si>
  <si>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</si>
  <si>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</si>
  <si>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</si>
  <si>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</si>
  <si>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</si>
  <si>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</si>
  <si>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</si>
  <si>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</si>
  <si>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</si>
  <si>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</si>
  <si>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</si>
  <si>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</si>
  <si>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</si>
  <si>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</si>
  <si>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</si>
  <si>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</si>
  <si>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</si>
  <si>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</si>
  <si>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</si>
  <si>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</si>
  <si>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</si>
  <si>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</si>
  <si>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</si>
  <si>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</si>
  <si>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</si>
  <si>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</si>
  <si>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</si>
  <si>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</si>
  <si>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</si>
  <si>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</si>
  <si>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</si>
  <si>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</si>
  <si>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</si>
  <si>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</si>
  <si>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</si>
  <si>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</si>
  <si>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</si>
  <si>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</si>
  <si>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</si>
  <si>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</si>
  <si>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</si>
  <si>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</si>
  <si>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</si>
  <si>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</si>
  <si>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</si>
  <si>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</si>
  <si>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</si>
  <si>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</si>
  <si>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</si>
  <si>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</si>
  <si>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</si>
  <si>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</si>
  <si>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</si>
  <si>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</si>
  <si>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</si>
  <si>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</si>
  <si>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</si>
  <si>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</si>
  <si>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</si>
  <si>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</si>
  <si>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</si>
  <si>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</si>
  <si>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</si>
  <si>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</si>
  <si>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</si>
  <si>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</si>
  <si>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</si>
  <si>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</si>
  <si>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</si>
  <si>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</si>
  <si>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</si>
  <si>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</si>
  <si>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</si>
  <si>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</si>
  <si>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</si>
  <si>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</si>
  <si>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</si>
  <si>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</si>
  <si>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</si>
  <si>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</si>
  <si>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</si>
  <si>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</si>
  <si>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</si>
  <si>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</si>
  <si>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</si>
  <si>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</si>
  <si>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</si>
  <si>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</si>
  <si>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</si>
  <si>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</si>
  <si>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</si>
  <si>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</si>
  <si>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</si>
  <si>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</si>
  <si>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</si>
  <si>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</si>
  <si>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</si>
  <si>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</si>
  <si>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</si>
  <si>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</si>
  <si>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</si>
  <si>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</si>
  <si>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</si>
  <si>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</si>
  <si>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</si>
  <si>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</si>
  <si>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</si>
  <si>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</si>
  <si>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</si>
  <si>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</si>
  <si>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</si>
  <si>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</si>
  <si>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</si>
  <si>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</si>
  <si>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</si>
  <si>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</si>
  <si>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</si>
  <si>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</si>
  <si>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</si>
  <si>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</si>
  <si>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</si>
  <si>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</si>
  <si>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</si>
  <si>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</si>
  <si>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</si>
  <si>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</si>
  <si>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</si>
  <si>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</si>
  <si>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</si>
  <si>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</si>
  <si>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</si>
  <si>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</si>
  <si>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</si>
  <si>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</si>
  <si>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</si>
  <si>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</si>
  <si>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</si>
  <si>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</si>
  <si>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</si>
  <si>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</si>
  <si>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</si>
  <si>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</si>
  <si>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</si>
  <si>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</si>
  <si>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</si>
  <si>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</si>
  <si>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</si>
  <si>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</si>
  <si>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</si>
  <si>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</si>
  <si>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</si>
  <si>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</si>
  <si>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</si>
  <si>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</si>
  <si>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</si>
  <si>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</si>
  <si>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</si>
  <si>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</si>
  <si>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</si>
  <si>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</si>
  <si>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</si>
  <si>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</si>
  <si>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</si>
  <si>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</si>
  <si>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</si>
  <si>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</si>
  <si>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</si>
  <si>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</si>
  <si>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</si>
  <si>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</si>
  <si>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</si>
  <si>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</si>
  <si>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</si>
  <si>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</si>
  <si>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</si>
  <si>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</si>
  <si>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</si>
  <si>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</si>
  <si>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福島県西会津町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</si>
  <si>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</si>
  <si>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</si>
  <si>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</si>
  <si>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</si>
  <si>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</si>
  <si>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</si>
  <si>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</si>
  <si>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</si>
  <si>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</si>
  <si>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</si>
  <si>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</si>
  <si>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</si>
  <si>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</si>
  <si>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</si>
  <si>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</si>
  <si>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</si>
  <si>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</si>
  <si>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</si>
  <si>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</si>
  <si>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</si>
  <si>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</si>
  <si>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</si>
  <si>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</si>
  <si>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</si>
  <si>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</si>
  <si>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</si>
  <si>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</si>
  <si>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</si>
  <si>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</si>
  <si>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</si>
  <si>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</si>
  <si>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</si>
  <si>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</si>
  <si>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</si>
  <si>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</si>
  <si>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</si>
  <si>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</si>
  <si>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</si>
  <si>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</si>
  <si>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</si>
  <si>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</si>
  <si>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</si>
  <si>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</si>
  <si>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</si>
  <si>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</si>
  <si>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</si>
  <si>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</si>
  <si>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</si>
  <si>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</si>
  <si>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</si>
  <si>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</si>
  <si>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</si>
  <si>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</si>
  <si>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</si>
  <si>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</si>
  <si>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</si>
  <si>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</si>
  <si>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</si>
  <si>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</si>
  <si>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</si>
  <si>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</si>
  <si>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</si>
  <si>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</si>
  <si>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</si>
  <si>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</si>
  <si>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</si>
  <si>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</si>
  <si>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</si>
  <si>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</si>
  <si>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</si>
  <si>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</si>
  <si>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</si>
  <si>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</si>
  <si>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</si>
  <si>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</si>
  <si>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</si>
  <si>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</si>
  <si>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</si>
  <si>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</si>
  <si>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</si>
  <si>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</si>
  <si>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</si>
  <si>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</si>
  <si>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</si>
  <si>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</si>
  <si>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</si>
  <si>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</si>
  <si>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</si>
  <si>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</si>
  <si>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</si>
  <si>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</si>
  <si>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</si>
  <si>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</si>
  <si>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</si>
  <si>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</si>
  <si>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</si>
  <si>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</si>
  <si>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</si>
  <si>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</si>
  <si>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</si>
  <si>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</si>
  <si>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</si>
  <si>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</si>
  <si>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</si>
  <si>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</si>
  <si>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</si>
  <si>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</si>
  <si>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</si>
  <si>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</si>
  <si>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</si>
  <si>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</si>
  <si>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</si>
  <si>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</si>
  <si>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</si>
  <si>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</si>
  <si>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</si>
  <si>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</si>
  <si>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</si>
  <si>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</si>
  <si>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</si>
  <si>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</si>
  <si>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</si>
  <si>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</si>
  <si>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</si>
  <si>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</si>
  <si>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</si>
  <si>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</si>
  <si>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</si>
  <si>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</si>
  <si>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</si>
  <si>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</si>
  <si>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</si>
  <si>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</si>
  <si>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</si>
  <si>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</si>
  <si>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</si>
  <si>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</si>
  <si>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</si>
  <si>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</si>
  <si>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</si>
  <si>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</si>
  <si>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</si>
  <si>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</si>
  <si>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</si>
  <si>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</si>
  <si>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</si>
  <si>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</si>
  <si>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</si>
  <si>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</si>
  <si>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</si>
  <si>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</si>
  <si>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</si>
  <si>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</si>
  <si>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</si>
  <si>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</si>
  <si>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福島県西会津町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</si>
  <si>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</si>
  <si>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</si>
  <si>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</si>
  <si>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</si>
  <si>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</si>
  <si>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</si>
  <si>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</si>
  <si>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</si>
  <si>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</si>
  <si>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</si>
  <si>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</si>
  <si>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</si>
  <si>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</si>
  <si>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</si>
  <si>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</si>
  <si>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</si>
  <si>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</si>
  <si>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</si>
  <si>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</si>
  <si>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</si>
  <si>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</si>
  <si>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</si>
  <si>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</si>
  <si>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</si>
  <si>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</si>
  <si>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</si>
  <si>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</si>
  <si>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</si>
  <si>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</si>
  <si>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</si>
  <si>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</si>
  <si>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</si>
  <si>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</si>
  <si>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</si>
  <si>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</si>
  <si>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</si>
  <si>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</si>
  <si>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t>
    <phoneticPr fontId="5"/>
  </si>
  <si>
    <t>法適用企業</t>
    <phoneticPr fontId="5"/>
  </si>
  <si>
    <t>簡易水道等事業会計</t>
    <phoneticPr fontId="5"/>
  </si>
  <si>
    <t>法適用企業</t>
    <phoneticPr fontId="5"/>
  </si>
  <si>
    <t>下水道施設事業会計</t>
    <phoneticPr fontId="5"/>
  </si>
  <si>
    <t>農業集落排水処理事業会計</t>
    <phoneticPr fontId="5"/>
  </si>
  <si>
    <t>法適用企業</t>
    <phoneticPr fontId="5"/>
  </si>
  <si>
    <t>個別排水処理事業特別会計</t>
    <phoneticPr fontId="5"/>
  </si>
  <si>
    <t>工業団地造成事業特別会計</t>
    <phoneticPr fontId="5"/>
  </si>
  <si>
    <t>法非適用企業</t>
    <phoneticPr fontId="5"/>
  </si>
  <si>
    <t>住宅団地造成事業特別会計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</si>
  <si>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</si>
  <si>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</si>
  <si>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</si>
  <si>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</si>
  <si>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</si>
  <si>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</si>
  <si>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</si>
  <si>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</si>
  <si>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</si>
  <si>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</si>
  <si>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</si>
  <si>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</si>
  <si>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</si>
  <si>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</si>
  <si>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</si>
  <si>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</si>
  <si>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</si>
  <si>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</si>
  <si>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</si>
  <si>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</si>
  <si>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</si>
  <si>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</si>
  <si>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</si>
  <si>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</si>
  <si>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</si>
  <si>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</si>
  <si>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</si>
  <si>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</si>
  <si>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</si>
  <si>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</si>
  <si>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</si>
  <si>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</si>
  <si>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</si>
  <si>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</si>
  <si>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</si>
  <si>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</si>
  <si>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</si>
  <si>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</si>
  <si>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</si>
  <si>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</si>
  <si>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</si>
  <si>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</si>
  <si>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</si>
  <si>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</si>
  <si>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</si>
  <si>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</si>
  <si>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</si>
  <si>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</si>
  <si>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</si>
  <si>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</si>
  <si>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</si>
  <si>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</si>
  <si>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</si>
  <si>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</si>
  <si>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</si>
  <si>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</si>
  <si>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</si>
  <si>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</si>
  <si>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</si>
  <si>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</si>
  <si>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</si>
  <si>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</si>
  <si>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下水道施設事業会計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</si>
  <si>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</si>
  <si>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</si>
  <si>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</si>
  <si>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</si>
  <si>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</si>
  <si>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</si>
  <si>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簡易水道等事業会計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</si>
  <si>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</si>
  <si>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</si>
  <si>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</si>
  <si>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</si>
  <si>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</si>
  <si>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</si>
  <si>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</si>
  <si>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</si>
  <si>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</si>
  <si>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</si>
  <si>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</si>
  <si>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</si>
  <si>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</si>
  <si>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</si>
  <si>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</si>
  <si>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</si>
  <si>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</si>
  <si>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</si>
  <si>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</si>
  <si>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</si>
  <si>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</si>
  <si>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</si>
  <si>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</si>
  <si>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</si>
  <si>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</si>
  <si>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</si>
  <si>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</si>
  <si>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</si>
  <si>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</si>
  <si>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</si>
  <si>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</si>
  <si>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</si>
  <si>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</si>
  <si>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</si>
  <si>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</si>
  <si>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</si>
  <si>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</si>
  <si>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</si>
  <si>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</si>
  <si>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</si>
  <si>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</si>
  <si>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</si>
  <si>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</si>
  <si>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</si>
  <si>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</si>
  <si>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</si>
  <si>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</si>
  <si>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</si>
  <si>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</si>
  <si>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</si>
  <si>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</si>
  <si>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</si>
  <si>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</si>
  <si>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</si>
  <si>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</si>
  <si>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</si>
  <si>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</si>
  <si>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</si>
  <si>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</si>
  <si>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</si>
  <si>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</si>
  <si>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</si>
  <si>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</si>
  <si>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</si>
  <si>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</si>
  <si>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</si>
  <si>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</si>
  <si>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</si>
  <si>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</si>
  <si>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</si>
  <si>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</si>
  <si>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</si>
  <si>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</si>
  <si>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</si>
  <si>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</si>
  <si>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</si>
  <si>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</si>
  <si>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</si>
  <si>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</si>
  <si>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</si>
  <si>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</si>
  <si>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</si>
  <si>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</si>
  <si>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</si>
  <si>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</si>
  <si>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2.58</t>
  </si>
  <si>
    <t>▲ 2.45</t>
  </si>
  <si>
    <t>▲ 4.04</t>
  </si>
  <si>
    <t>▲ 3.19</t>
  </si>
  <si>
    <t>一般会計</t>
  </si>
  <si>
    <t>水道事業会計</t>
  </si>
  <si>
    <t>介護保険特別会計</t>
  </si>
  <si>
    <t>国民健康保険特別会計（事業勘定）</t>
  </si>
  <si>
    <t>国民健康保険特別会計（診療施設勘定）</t>
  </si>
  <si>
    <t>簡易水道等事業会計</t>
  </si>
  <si>
    <t>下水道施設事業会計</t>
  </si>
  <si>
    <t>農業集落排水処理事業会計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</si>
  <si>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</si>
  <si>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</si>
  <si>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</si>
  <si>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</si>
  <si>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</si>
  <si>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</si>
  <si>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</si>
  <si>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</si>
  <si>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</si>
  <si>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</si>
  <si>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</si>
  <si>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</si>
  <si>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</si>
  <si>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</si>
  <si>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</si>
  <si>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</si>
  <si>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</si>
  <si>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</si>
  <si>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株式会社西会津町振興公社</t>
    <rPh sb="0" eb="4">
      <t>カブシキガイシャ</t>
    </rPh>
    <rPh sb="4" eb="8">
      <t>ニシアイヅマチ</t>
    </rPh>
    <rPh sb="8" eb="10">
      <t>シンコウ</t>
    </rPh>
    <rPh sb="10" eb="12">
      <t>コウシャ</t>
    </rPh>
    <phoneticPr fontId="2"/>
  </si>
  <si>
    <t>みんなで創る未来基金</t>
    <rPh sb="4" eb="5">
      <t>ツク</t>
    </rPh>
    <rPh sb="6" eb="8">
      <t>ミライ</t>
    </rPh>
    <rPh sb="8" eb="10">
      <t>キキン</t>
    </rPh>
    <phoneticPr fontId="5"/>
  </si>
  <si>
    <t>森林環境譲与税基金</t>
    <rPh sb="0" eb="2">
      <t>シンリン</t>
    </rPh>
    <rPh sb="2" eb="4">
      <t>カンキョウ</t>
    </rPh>
    <rPh sb="4" eb="7">
      <t>ジョウヨゼイ</t>
    </rPh>
    <rPh sb="7" eb="9">
      <t>キキン</t>
    </rPh>
    <phoneticPr fontId="5"/>
  </si>
  <si>
    <t>庁舎整備基金</t>
    <rPh sb="0" eb="2">
      <t>チョウシャ</t>
    </rPh>
    <rPh sb="2" eb="4">
      <t>セイビ</t>
    </rPh>
    <rPh sb="4" eb="6">
      <t>キキン</t>
    </rPh>
    <phoneticPr fontId="5"/>
  </si>
  <si>
    <t>小中学校交流基金</t>
    <rPh sb="0" eb="4">
      <t>ショウチュウガッコウ</t>
    </rPh>
    <rPh sb="4" eb="6">
      <t>コウリュウ</t>
    </rPh>
    <rPh sb="6" eb="8">
      <t>キキン</t>
    </rPh>
    <phoneticPr fontId="5"/>
  </si>
  <si>
    <t>生きがい福祉基金</t>
    <rPh sb="0" eb="1">
      <t>イ</t>
    </rPh>
    <rPh sb="4" eb="6">
      <t>フクシ</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</si>
  <si>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</si>
  <si>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</si>
  <si>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</si>
  <si>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</si>
  <si>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</si>
  <si>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</si>
  <si>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</si>
  <si>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</si>
  <si>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</si>
  <si>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</si>
  <si>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</si>
  <si>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本町の有形固定資産減価償却率は、類似団体平均と同水準であるが、将来負担比率は類似団体平均を大きく上回っている。
将来負担比率は、基金の減少等（債務償還比率の記載内容）により悪化傾向にあったが、令和2年度以降は地方債残高の減少や基金残高の増加等により改善していく見込みである。
将来負担比率と有形固定資産減価償却率の関係では、施設の大規模改修又は整備を実施すれば、有形固定資産減価償却率が低くなり、将来負担比率が上昇する逆の関係であるため、今後は西会津町公共施設等総合管理計画及び個別施設計画に基づいた施設の適正管理を推進していくとともに、地方債の過度な発行を抑制するなど将来負担の軽減に取り組んでいき、両数値の改善又は維持に努めていく。</t>
    <rPh sb="0" eb="2">
      <t>ホンチョウ</t>
    </rPh>
    <rPh sb="3" eb="9">
      <t>ユウケイコテイシサン</t>
    </rPh>
    <rPh sb="71" eb="77">
      <t>サイムショウカンヒリツ</t>
    </rPh>
    <rPh sb="78" eb="82">
      <t>キサイナイヨウ</t>
    </rPh>
    <rPh sb="115" eb="117">
      <t>ザンダカ</t>
    </rPh>
    <rPh sb="138" eb="144">
      <t>ショウライフタンヒリツ</t>
    </rPh>
    <rPh sb="145" eb="151">
      <t>ユウケイコテイシサン</t>
    </rPh>
    <rPh sb="151" eb="156">
      <t>ゲンカショウキャクリツ</t>
    </rPh>
    <rPh sb="157" eb="159">
      <t>カンケイ</t>
    </rPh>
    <rPh sb="162" eb="164">
      <t>シセツ</t>
    </rPh>
    <rPh sb="165" eb="168">
      <t>ダイキボ</t>
    </rPh>
    <rPh sb="168" eb="170">
      <t>カイシュウ</t>
    </rPh>
    <rPh sb="170" eb="171">
      <t>マタ</t>
    </rPh>
    <rPh sb="172" eb="174">
      <t>セイビ</t>
    </rPh>
    <rPh sb="175" eb="177">
      <t>ジッシ</t>
    </rPh>
    <rPh sb="181" eb="187">
      <t>ユウケイコテイシサン</t>
    </rPh>
    <rPh sb="187" eb="192">
      <t>ゲンカショウキャクリツ</t>
    </rPh>
    <rPh sb="193" eb="194">
      <t>ヒク</t>
    </rPh>
    <rPh sb="198" eb="204">
      <t>ショウライフタンヒリツ</t>
    </rPh>
    <rPh sb="205" eb="207">
      <t>ジョウショウ</t>
    </rPh>
    <rPh sb="209" eb="210">
      <t>ギャク</t>
    </rPh>
    <rPh sb="211" eb="213">
      <t>カンケイ</t>
    </rPh>
    <rPh sb="219" eb="221">
      <t>コンゴ</t>
    </rPh>
    <rPh sb="222" eb="226">
      <t>ニシアイヅマチ</t>
    </rPh>
    <rPh sb="226" eb="230">
      <t>コウキョウシセツ</t>
    </rPh>
    <rPh sb="230" eb="231">
      <t>ナド</t>
    </rPh>
    <rPh sb="231" eb="237">
      <t>ソウゴウカンリケイカク</t>
    </rPh>
    <rPh sb="237" eb="238">
      <t>オヨ</t>
    </rPh>
    <rPh sb="239" eb="245">
      <t>コベツシセツケイカク</t>
    </rPh>
    <rPh sb="246" eb="247">
      <t>モト</t>
    </rPh>
    <rPh sb="250" eb="252">
      <t>シセツ</t>
    </rPh>
    <rPh sb="253" eb="257">
      <t>テキセイカンリ</t>
    </rPh>
    <rPh sb="258" eb="260">
      <t>スイシン</t>
    </rPh>
    <rPh sb="269" eb="272">
      <t>チホウサイ</t>
    </rPh>
    <rPh sb="273" eb="275">
      <t>カド</t>
    </rPh>
    <rPh sb="285" eb="289">
      <t>ショウライフタン</t>
    </rPh>
    <rPh sb="290" eb="292">
      <t>ケイゲン</t>
    </rPh>
    <rPh sb="293" eb="294">
      <t>ト</t>
    </rPh>
    <rPh sb="295" eb="296">
      <t>ク</t>
    </rPh>
    <rPh sb="301" eb="304">
      <t>リョウスウチ</t>
    </rPh>
    <rPh sb="305" eb="307">
      <t>カイゼン</t>
    </rPh>
    <rPh sb="307" eb="308">
      <t>マタ</t>
    </rPh>
    <rPh sb="309" eb="311">
      <t>イジ</t>
    </rPh>
    <rPh sb="312" eb="313">
      <t>ツト</t>
    </rPh>
    <phoneticPr fontId="5"/>
  </si>
  <si>
    <t>本町の将来負担比率及び実質公債費比率は、類似団体平均を大きく上回っている。
将来負担比率及び実質公債費比率の関係は相互関係にあり、増減の大きな要因の１つは地方債残高となっている。本町の財政状況では、公共事業の実施には地方債の発行が必要不可欠であることから、ある程度の数値の高さはやむを得ないと考えている。
本町では引続き、町独自のシミュレーションを計画・策定し、地方債の過度な発行にならないよう努めることとしている。</t>
    <rPh sb="0" eb="2">
      <t>ホンチョウ</t>
    </rPh>
    <rPh sb="3" eb="9">
      <t>ショウライフタンヒリツ</t>
    </rPh>
    <rPh sb="9" eb="10">
      <t>オヨ</t>
    </rPh>
    <rPh sb="11" eb="16">
      <t>ジッシツコウサイヒ</t>
    </rPh>
    <rPh sb="16" eb="18">
      <t>ヒリツ</t>
    </rPh>
    <rPh sb="20" eb="24">
      <t>ルイジダンタイ</t>
    </rPh>
    <rPh sb="24" eb="26">
      <t>ヘイキン</t>
    </rPh>
    <rPh sb="27" eb="28">
      <t>オオ</t>
    </rPh>
    <rPh sb="30" eb="32">
      <t>ウワマワ</t>
    </rPh>
    <rPh sb="54" eb="56">
      <t>カンケイ</t>
    </rPh>
    <rPh sb="57" eb="61">
      <t>ソウゴカンケイ</t>
    </rPh>
    <rPh sb="65" eb="67">
      <t>ゾウゲン</t>
    </rPh>
    <rPh sb="68" eb="69">
      <t>オオ</t>
    </rPh>
    <rPh sb="71" eb="73">
      <t>ヨウイン</t>
    </rPh>
    <rPh sb="77" eb="82">
      <t>チホウサイザンダカ</t>
    </rPh>
    <rPh sb="89" eb="91">
      <t>ホンチョウ</t>
    </rPh>
    <rPh sb="92" eb="96">
      <t>ザイセイジョウキョウ</t>
    </rPh>
    <rPh sb="99" eb="103">
      <t>コウキョウジギョウ</t>
    </rPh>
    <rPh sb="104" eb="106">
      <t>ジッシ</t>
    </rPh>
    <rPh sb="108" eb="111">
      <t>チホウサイ</t>
    </rPh>
    <rPh sb="112" eb="114">
      <t>ハッコウ</t>
    </rPh>
    <rPh sb="115" eb="120">
      <t>ヒツヨウフカケツ</t>
    </rPh>
    <rPh sb="130" eb="132">
      <t>テイド</t>
    </rPh>
    <rPh sb="133" eb="135">
      <t>スウチ</t>
    </rPh>
    <rPh sb="136" eb="137">
      <t>タカ</t>
    </rPh>
    <rPh sb="142" eb="143">
      <t>エ</t>
    </rPh>
    <rPh sb="146" eb="147">
      <t>カンガ</t>
    </rPh>
    <rPh sb="153" eb="155">
      <t>ホンチョウ</t>
    </rPh>
    <rPh sb="157" eb="159">
      <t>ヒキツヅ</t>
    </rPh>
    <rPh sb="161" eb="164">
      <t>マチドクジ</t>
    </rPh>
    <rPh sb="174" eb="176">
      <t>ケイカク</t>
    </rPh>
    <rPh sb="177" eb="179">
      <t>サクテイ</t>
    </rPh>
    <rPh sb="185" eb="187">
      <t>カド</t>
    </rPh>
    <rPh sb="188" eb="190">
      <t>ハッコウ</t>
    </rPh>
    <rPh sb="197" eb="19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</si>
</sst>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4E589DA-AC47-4333-924E-72EB0E41646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5C93-486F-865A-E4A0A347CD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272169</c:v>
                </c:pt>
                <c:pt idx="1">
                  <c:v>258199</c:v>
                </c:pt>
                <c:pt idx="2">
                  <c:v>158352</c:v>
                </c:pt>
                <c:pt idx="3">
                  <c:v>166027</c:v>
                </c:pt>
                <c:pt idx="4">
                  <c:v>200933</c:v>
                </c:pt>
              </c:numCache>
            </c:numRef>
          </c:val>
          <c:smooth val="0"/>
          <c:extLst>
            <c:ext xmlns:c16="http://schemas.microsoft.com/office/drawing/2014/chart" uri="{C3380CC4-5D6E-409C-BE32-E72D297353CC}">
              <c16:uniqueId val="{00000001-5C93-486F-865A-E4A0A347CD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4.49</c:v>
                </c:pt>
                <c:pt idx="1">
                  <c:v>6</c:v>
                </c:pt>
                <c:pt idx="2">
                  <c:v>5.81</c:v>
                </c:pt>
                <c:pt idx="3">
                  <c:v>5.26</c:v>
                </c:pt>
                <c:pt idx="4">
                  <c:v>6.53</c:v>
                </c:pt>
              </c:numCache>
            </c:numRef>
          </c:val>
          <c:extLst>
            <c:ext xmlns:c16="http://schemas.microsoft.com/office/drawing/2014/chart" uri="{C3380CC4-5D6E-409C-BE32-E72D297353CC}">
              <c16:uniqueId val="{00000000-3995-4B6F-A8D5-EBE4C09C06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29.98</c:v>
                </c:pt>
                <c:pt idx="1">
                  <c:v>26.87</c:v>
                </c:pt>
                <c:pt idx="2">
                  <c:v>23.21</c:v>
                </c:pt>
                <c:pt idx="3">
                  <c:v>20.6</c:v>
                </c:pt>
                <c:pt idx="4">
                  <c:v>20.27</c:v>
                </c:pt>
              </c:numCache>
            </c:numRef>
          </c:val>
          <c:extLst>
            <c:ext xmlns:c16="http://schemas.microsoft.com/office/drawing/2014/chart" uri="{C3380CC4-5D6E-409C-BE32-E72D297353CC}">
              <c16:uniqueId val="{00000001-3995-4B6F-A8D5-EBE4C09C06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-2.58</c:v>
                </c:pt>
                <c:pt idx="1">
                  <c:v>-2.4500000000000002</c:v>
                </c:pt>
                <c:pt idx="2">
                  <c:v>-4.04</c:v>
                </c:pt>
                <c:pt idx="3">
                  <c:v>-3.19</c:v>
                </c:pt>
                <c:pt idx="4">
                  <c:v>4.22</c:v>
                </c:pt>
              </c:numCache>
            </c:numRef>
          </c:val>
          <c:smooth val="0"/>
          <c:extLst>
            <c:ext xmlns:c16="http://schemas.microsoft.com/office/drawing/2014/chart" uri="{C3380CC4-5D6E-409C-BE32-E72D297353CC}">
              <c16:uniqueId val="{00000002-3995-4B6F-A8D5-EBE4C09C06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0.76</c:v>
                </c:pt>
                <c:pt idx="2">
                  <c:v>#N/A</c:v>
                </c:pt>
                <c:pt idx="3">
                  <c:v>0.78</c:v>
                </c:pt>
                <c:pt idx="4">
                  <c:v>#N/A</c:v>
                </c:pt>
                <c:pt idx="5">
                  <c:v>0.84</c:v>
                </c:pt>
                <c:pt idx="6">
                  <c:v>#N/A</c:v>
                </c:pt>
                <c:pt idx="7">
                  <c:v>0.82</c:v>
                </c:pt>
                <c:pt idx="8">
                  <c:v>#N/A</c:v>
                </c:pt>
                <c:pt idx="9">
                  <c:v>0.24</c:v>
                </c:pt>
              </c:numCache>
            </c:numRef>
          </c:val>
          <c:extLst>
            <c:ext xmlns:c16="http://schemas.microsoft.com/office/drawing/2014/chart" uri="{C3380CC4-5D6E-409C-BE32-E72D297353CC}">
              <c16:uniqueId val="{00000000-D0F0-4BEA-B775-2BBD0EB506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F0-4BEA-B775-2BBD0EB50603}"/>
            </c:ext>
          </c:extLst>
        </c:ser>
        <c:ser>
          <c:idx val="2"/>
          <c:order val="2"/>
          <c:tx>
            <c:strRef>
              <c:f>データシート!$A$29</c:f>
              <c:strCache>
                <c:ptCount val="1"/>
                <c:pt idx="0">
                  <c:v>農業集落排水処理事業会計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0.22</c:v>
                </c:pt>
              </c:numCache>
            </c:numRef>
          </c:val>
          <c:extLst>
            <c:ext xmlns:c16="http://schemas.microsoft.com/office/drawing/2014/chart" uri="{C3380CC4-5D6E-409C-BE32-E72D297353CC}">
              <c16:uniqueId val="{00000002-D0F0-4BEA-B775-2BBD0EB50603}"/>
            </c:ext>
          </c:extLst>
        </c:ser>
        <c:ser>
          <c:idx val="3"/>
          <c:order val="3"/>
          <c:tx>
            <c:strRef>
              <c:f>データシート!$A$30</c:f>
              <c:strCache>
                <c:ptCount val="1"/>
                <c:pt idx="0">
                  <c:v>下水道施設事業会計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c:ext xmlns:c16="http://schemas.microsoft.com/office/drawing/2014/chart" uri="{C3380CC4-5D6E-409C-BE32-E72D297353CC}">
              <c16:uniqueId val="{00000003-D0F0-4BEA-B775-2BBD0EB50603}"/>
            </c:ext>
          </c:extLst>
        </c:ser>
        <c:ser>
          <c:idx val="4"/>
          <c:order val="4"/>
          <c:tx>
            <c:strRef>
              <c:f>データシート!$A$31</c:f>
              <c:strCache>
                <c:ptCount val="1"/>
                <c:pt idx="0">
                  <c:v>簡易水道等事業会計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0.37</c:v>
                </c:pt>
              </c:numCache>
            </c:numRef>
          </c:val>
          <c:extLst>
            <c:ext xmlns:c16="http://schemas.microsoft.com/office/drawing/2014/chart" uri="{C3380CC4-5D6E-409C-BE32-E72D297353CC}">
              <c16:uniqueId val="{00000004-D0F0-4BEA-B775-2BBD0EB50603}"/>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0.68</c:v>
                </c:pt>
                <c:pt idx="2">
                  <c:v>#N/A</c:v>
                </c:pt>
                <c:pt idx="3">
                  <c:v>0.77</c:v>
                </c:pt>
                <c:pt idx="4">
                  <c:v>#N/A</c:v>
                </c:pt>
                <c:pt idx="5">
                  <c:v>0.65</c:v>
                </c:pt>
                <c:pt idx="6">
                  <c:v>#N/A</c:v>
                </c:pt>
                <c:pt idx="7">
                  <c:v>0.56000000000000005</c:v>
                </c:pt>
                <c:pt idx="8">
                  <c:v>#N/A</c:v>
                </c:pt>
                <c:pt idx="9">
                  <c:v>0.41</c:v>
                </c:pt>
              </c:numCache>
            </c:numRef>
          </c:val>
          <c:extLst>
            <c:ext xmlns:c16="http://schemas.microsoft.com/office/drawing/2014/chart" uri="{C3380CC4-5D6E-409C-BE32-E72D297353CC}">
              <c16:uniqueId val="{00000005-D0F0-4BEA-B775-2BBD0EB50603}"/>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0.74</c:v>
                </c:pt>
                <c:pt idx="2">
                  <c:v>#N/A</c:v>
                </c:pt>
                <c:pt idx="3">
                  <c:v>0.18</c:v>
                </c:pt>
                <c:pt idx="4">
                  <c:v>#N/A</c:v>
                </c:pt>
                <c:pt idx="5">
                  <c:v>0.39</c:v>
                </c:pt>
                <c:pt idx="6">
                  <c:v>#N/A</c:v>
                </c:pt>
                <c:pt idx="7">
                  <c:v>0.33</c:v>
                </c:pt>
                <c:pt idx="8">
                  <c:v>#N/A</c:v>
                </c:pt>
                <c:pt idx="9">
                  <c:v>0.44</c:v>
                </c:pt>
              </c:numCache>
            </c:numRef>
          </c:val>
          <c:extLst>
            <c:ext xmlns:c16="http://schemas.microsoft.com/office/drawing/2014/chart" uri="{C3380CC4-5D6E-409C-BE32-E72D297353CC}">
              <c16:uniqueId val="{00000006-D0F0-4BEA-B775-2BBD0EB5060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1.49</c:v>
                </c:pt>
                <c:pt idx="2">
                  <c:v>#N/A</c:v>
                </c:pt>
                <c:pt idx="3">
                  <c:v>0.66</c:v>
                </c:pt>
                <c:pt idx="4">
                  <c:v>#N/A</c:v>
                </c:pt>
                <c:pt idx="5">
                  <c:v>0.88</c:v>
                </c:pt>
                <c:pt idx="6">
                  <c:v>#N/A</c:v>
                </c:pt>
                <c:pt idx="7">
                  <c:v>1.23</c:v>
                </c:pt>
                <c:pt idx="8">
                  <c:v>#N/A</c:v>
                </c:pt>
                <c:pt idx="9">
                  <c:v>0.79</c:v>
                </c:pt>
              </c:numCache>
            </c:numRef>
          </c:val>
          <c:extLst>
            <c:ext xmlns:c16="http://schemas.microsoft.com/office/drawing/2014/chart" uri="{C3380CC4-5D6E-409C-BE32-E72D297353CC}">
              <c16:uniqueId val="{00000007-D0F0-4BEA-B775-2BBD0EB5060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4.79</c:v>
                </c:pt>
                <c:pt idx="2">
                  <c:v>#N/A</c:v>
                </c:pt>
                <c:pt idx="3">
                  <c:v>5.07</c:v>
                </c:pt>
                <c:pt idx="4">
                  <c:v>#N/A</c:v>
                </c:pt>
                <c:pt idx="5">
                  <c:v>4.74</c:v>
                </c:pt>
                <c:pt idx="6">
                  <c:v>#N/A</c:v>
                </c:pt>
                <c:pt idx="7">
                  <c:v>4.8899999999999997</c:v>
                </c:pt>
                <c:pt idx="8">
                  <c:v>#N/A</c:v>
                </c:pt>
                <c:pt idx="9">
                  <c:v>4.07</c:v>
                </c:pt>
              </c:numCache>
            </c:numRef>
          </c:val>
          <c:extLst>
            <c:ext xmlns:c16="http://schemas.microsoft.com/office/drawing/2014/chart" uri="{C3380CC4-5D6E-409C-BE32-E72D297353CC}">
              <c16:uniqueId val="{00000008-D0F0-4BEA-B775-2BBD0EB506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4.49</c:v>
                </c:pt>
                <c:pt idx="2">
                  <c:v>#N/A</c:v>
                </c:pt>
                <c:pt idx="3">
                  <c:v>5.99</c:v>
                </c:pt>
                <c:pt idx="4">
                  <c:v>#N/A</c:v>
                </c:pt>
                <c:pt idx="5">
                  <c:v>5.81</c:v>
                </c:pt>
                <c:pt idx="6">
                  <c:v>#N/A</c:v>
                </c:pt>
                <c:pt idx="7">
                  <c:v>5.25</c:v>
                </c:pt>
                <c:pt idx="8">
                  <c:v>#N/A</c:v>
                </c:pt>
                <c:pt idx="9">
                  <c:v>6.52</c:v>
                </c:pt>
              </c:numCache>
            </c:numRef>
          </c:val>
          <c:extLst>
            <c:ext xmlns:c16="http://schemas.microsoft.com/office/drawing/2014/chart" uri="{C3380CC4-5D6E-409C-BE32-E72D297353CC}">
              <c16:uniqueId val="{00000009-D0F0-4BEA-B775-2BBD0EB506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672</c:v>
                </c:pt>
                <c:pt idx="5">
                  <c:v>701</c:v>
                </c:pt>
                <c:pt idx="8">
                  <c:v>707</c:v>
                </c:pt>
                <c:pt idx="11">
                  <c:v>726</c:v>
                </c:pt>
                <c:pt idx="14">
                  <c:v>734</c:v>
                </c:pt>
              </c:numCache>
            </c:numRef>
          </c:val>
          <c:extLst>
            <c:ext xmlns:c16="http://schemas.microsoft.com/office/drawing/2014/chart" uri="{C3380CC4-5D6E-409C-BE32-E72D297353CC}">
              <c16:uniqueId val="{00000000-06F1-4E97-8095-B615E374AA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F1-4E97-8095-B615E374AA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7</c:v>
                </c:pt>
                <c:pt idx="6">
                  <c:v>5</c:v>
                </c:pt>
                <c:pt idx="9">
                  <c:v>0</c:v>
                </c:pt>
                <c:pt idx="12">
                  <c:v>0</c:v>
                </c:pt>
              </c:numCache>
            </c:numRef>
          </c:val>
          <c:extLst>
            <c:ext xmlns:c16="http://schemas.microsoft.com/office/drawing/2014/chart" uri="{C3380CC4-5D6E-409C-BE32-E72D297353CC}">
              <c16:uniqueId val="{00000002-06F1-4E97-8095-B615E374AA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c:v>
                </c:pt>
                <c:pt idx="3">
                  <c:v>22</c:v>
                </c:pt>
                <c:pt idx="6">
                  <c:v>15</c:v>
                </c:pt>
                <c:pt idx="9">
                  <c:v>16</c:v>
                </c:pt>
                <c:pt idx="12">
                  <c:v>19</c:v>
                </c:pt>
              </c:numCache>
            </c:numRef>
          </c:val>
          <c:extLst>
            <c:ext xmlns:c16="http://schemas.microsoft.com/office/drawing/2014/chart" uri="{C3380CC4-5D6E-409C-BE32-E72D297353CC}">
              <c16:uniqueId val="{00000003-06F1-4E97-8095-B615E374AA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283</c:v>
                </c:pt>
                <c:pt idx="3">
                  <c:v>287</c:v>
                </c:pt>
                <c:pt idx="6">
                  <c:v>280</c:v>
                </c:pt>
                <c:pt idx="9">
                  <c:v>282</c:v>
                </c:pt>
                <c:pt idx="12">
                  <c:v>246</c:v>
                </c:pt>
              </c:numCache>
            </c:numRef>
          </c:val>
          <c:extLst>
            <c:ext xmlns:c16="http://schemas.microsoft.com/office/drawing/2014/chart" uri="{C3380CC4-5D6E-409C-BE32-E72D297353CC}">
              <c16:uniqueId val="{00000004-06F1-4E97-8095-B615E374AA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F1-4E97-8095-B615E374AA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F1-4E97-8095-B615E374AA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711</c:v>
                </c:pt>
                <c:pt idx="3">
                  <c:v>753</c:v>
                </c:pt>
                <c:pt idx="6">
                  <c:v>760</c:v>
                </c:pt>
                <c:pt idx="9">
                  <c:v>800</c:v>
                </c:pt>
                <c:pt idx="12">
                  <c:v>833</c:v>
                </c:pt>
              </c:numCache>
            </c:numRef>
          </c:val>
          <c:extLst>
            <c:ext xmlns:c16="http://schemas.microsoft.com/office/drawing/2014/chart" uri="{C3380CC4-5D6E-409C-BE32-E72D297353CC}">
              <c16:uniqueId val="{00000007-06F1-4E97-8095-B615E374AA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337</c:v>
                </c:pt>
                <c:pt idx="2">
                  <c:v>#N/A</c:v>
                </c:pt>
                <c:pt idx="3">
                  <c:v>#N/A</c:v>
                </c:pt>
                <c:pt idx="4">
                  <c:v>368</c:v>
                </c:pt>
                <c:pt idx="5">
                  <c:v>#N/A</c:v>
                </c:pt>
                <c:pt idx="6">
                  <c:v>#N/A</c:v>
                </c:pt>
                <c:pt idx="7">
                  <c:v>353</c:v>
                </c:pt>
                <c:pt idx="8">
                  <c:v>#N/A</c:v>
                </c:pt>
                <c:pt idx="9">
                  <c:v>#N/A</c:v>
                </c:pt>
                <c:pt idx="10">
                  <c:v>372</c:v>
                </c:pt>
                <c:pt idx="11">
                  <c:v>#N/A</c:v>
                </c:pt>
                <c:pt idx="12">
                  <c:v>#N/A</c:v>
                </c:pt>
                <c:pt idx="13">
                  <c:v>364</c:v>
                </c:pt>
                <c:pt idx="14">
                  <c:v>#N/A</c:v>
                </c:pt>
              </c:numCache>
            </c:numRef>
          </c:val>
          <c:smooth val="0"/>
          <c:extLst>
            <c:ext xmlns:c16="http://schemas.microsoft.com/office/drawing/2014/chart" uri="{C3380CC4-5D6E-409C-BE32-E72D297353CC}">
              <c16:uniqueId val="{00000008-06F1-4E97-8095-B615E374AA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6979</c:v>
                </c:pt>
                <c:pt idx="5">
                  <c:v>6926</c:v>
                </c:pt>
                <c:pt idx="8">
                  <c:v>6888</c:v>
                </c:pt>
                <c:pt idx="11">
                  <c:v>6950</c:v>
                </c:pt>
                <c:pt idx="14">
                  <c:v>6826</c:v>
                </c:pt>
              </c:numCache>
            </c:numRef>
          </c:val>
          <c:extLst>
            <c:ext xmlns:c16="http://schemas.microsoft.com/office/drawing/2014/chart" uri="{C3380CC4-5D6E-409C-BE32-E72D297353CC}">
              <c16:uniqueId val="{00000000-8230-4140-B20A-71BCD778DD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c:v>
                </c:pt>
                <c:pt idx="5">
                  <c:v>51</c:v>
                </c:pt>
                <c:pt idx="8">
                  <c:v>70</c:v>
                </c:pt>
                <c:pt idx="11">
                  <c:v>70</c:v>
                </c:pt>
                <c:pt idx="14">
                  <c:v>67</c:v>
                </c:pt>
              </c:numCache>
            </c:numRef>
          </c:val>
          <c:extLst>
            <c:ext xmlns:c16="http://schemas.microsoft.com/office/drawing/2014/chart" uri="{C3380CC4-5D6E-409C-BE32-E72D297353CC}">
              <c16:uniqueId val="{00000001-8230-4140-B20A-71BCD778DD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1856</c:v>
                </c:pt>
                <c:pt idx="5">
                  <c:v>1316</c:v>
                </c:pt>
                <c:pt idx="8">
                  <c:v>1086</c:v>
                </c:pt>
                <c:pt idx="11">
                  <c:v>959</c:v>
                </c:pt>
                <c:pt idx="14">
                  <c:v>977</c:v>
                </c:pt>
              </c:numCache>
            </c:numRef>
          </c:val>
          <c:extLst>
            <c:ext xmlns:c16="http://schemas.microsoft.com/office/drawing/2014/chart" uri="{C3380CC4-5D6E-409C-BE32-E72D297353CC}">
              <c16:uniqueId val="{00000002-8230-4140-B20A-71BCD778DD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30-4140-B20A-71BCD778DD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30-4140-B20A-71BCD778DD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30-4140-B20A-71BCD778DD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975</c:v>
                </c:pt>
                <c:pt idx="3">
                  <c:v>955</c:v>
                </c:pt>
                <c:pt idx="6">
                  <c:v>898</c:v>
                </c:pt>
                <c:pt idx="9">
                  <c:v>886</c:v>
                </c:pt>
                <c:pt idx="12">
                  <c:v>771</c:v>
                </c:pt>
              </c:numCache>
            </c:numRef>
          </c:val>
          <c:extLst>
            <c:ext xmlns:c16="http://schemas.microsoft.com/office/drawing/2014/chart" uri="{C3380CC4-5D6E-409C-BE32-E72D297353CC}">
              <c16:uniqueId val="{00000006-8230-4140-B20A-71BCD778DD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98</c:v>
                </c:pt>
                <c:pt idx="3">
                  <c:v>96</c:v>
                </c:pt>
                <c:pt idx="6">
                  <c:v>127</c:v>
                </c:pt>
                <c:pt idx="9">
                  <c:v>245</c:v>
                </c:pt>
                <c:pt idx="12">
                  <c:v>231</c:v>
                </c:pt>
              </c:numCache>
            </c:numRef>
          </c:val>
          <c:extLst>
            <c:ext xmlns:c16="http://schemas.microsoft.com/office/drawing/2014/chart" uri="{C3380CC4-5D6E-409C-BE32-E72D297353CC}">
              <c16:uniqueId val="{00000007-8230-4140-B20A-71BCD778DD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2878</c:v>
                </c:pt>
                <c:pt idx="3">
                  <c:v>2790</c:v>
                </c:pt>
                <c:pt idx="6">
                  <c:v>2718</c:v>
                </c:pt>
                <c:pt idx="9">
                  <c:v>2598</c:v>
                </c:pt>
                <c:pt idx="12">
                  <c:v>2349</c:v>
                </c:pt>
              </c:numCache>
            </c:numRef>
          </c:val>
          <c:extLst>
            <c:ext xmlns:c16="http://schemas.microsoft.com/office/drawing/2014/chart" uri="{C3380CC4-5D6E-409C-BE32-E72D297353CC}">
              <c16:uniqueId val="{00000008-8230-4140-B20A-71BCD778DD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c:v>
                </c:pt>
                <c:pt idx="3">
                  <c:v>4</c:v>
                </c:pt>
                <c:pt idx="6">
                  <c:v>0</c:v>
                </c:pt>
                <c:pt idx="9">
                  <c:v>0</c:v>
                </c:pt>
                <c:pt idx="12">
                  <c:v>0</c:v>
                </c:pt>
              </c:numCache>
            </c:numRef>
          </c:val>
          <c:extLst>
            <c:ext xmlns:c16="http://schemas.microsoft.com/office/drawing/2014/chart" uri="{C3380CC4-5D6E-409C-BE32-E72D297353CC}">
              <c16:uniqueId val="{00000009-8230-4140-B20A-71BCD778DD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7514</c:v>
                </c:pt>
                <c:pt idx="3">
                  <c:v>7562</c:v>
                </c:pt>
                <c:pt idx="6">
                  <c:v>7504</c:v>
                </c:pt>
                <c:pt idx="9">
                  <c:v>7498</c:v>
                </c:pt>
                <c:pt idx="12">
                  <c:v>7595</c:v>
                </c:pt>
              </c:numCache>
            </c:numRef>
          </c:val>
          <c:extLst>
            <c:ext xmlns:c16="http://schemas.microsoft.com/office/drawing/2014/chart" uri="{C3380CC4-5D6E-409C-BE32-E72D297353CC}">
              <c16:uniqueId val="{0000000A-8230-4140-B20A-71BCD778DD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2593</c:v>
                </c:pt>
                <c:pt idx="2">
                  <c:v>#N/A</c:v>
                </c:pt>
                <c:pt idx="3">
                  <c:v>#N/A</c:v>
                </c:pt>
                <c:pt idx="4">
                  <c:v>3113</c:v>
                </c:pt>
                <c:pt idx="5">
                  <c:v>#N/A</c:v>
                </c:pt>
                <c:pt idx="6">
                  <c:v>#N/A</c:v>
                </c:pt>
                <c:pt idx="7">
                  <c:v>3203</c:v>
                </c:pt>
                <c:pt idx="8">
                  <c:v>#N/A</c:v>
                </c:pt>
                <c:pt idx="9">
                  <c:v>#N/A</c:v>
                </c:pt>
                <c:pt idx="10">
                  <c:v>3248</c:v>
                </c:pt>
                <c:pt idx="11">
                  <c:v>#N/A</c:v>
                </c:pt>
                <c:pt idx="12">
                  <c:v>#N/A</c:v>
                </c:pt>
                <c:pt idx="13">
                  <c:v>3075</c:v>
                </c:pt>
                <c:pt idx="14">
                  <c:v>#N/A</c:v>
                </c:pt>
              </c:numCache>
            </c:numRef>
          </c:val>
          <c:smooth val="0"/>
          <c:extLst>
            <c:ext xmlns:c16="http://schemas.microsoft.com/office/drawing/2014/chart" uri="{C3380CC4-5D6E-409C-BE32-E72D297353CC}">
              <c16:uniqueId val="{0000000B-8230-4140-B20A-71BCD778DD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805</c:v>
                </c:pt>
                <c:pt idx="1">
                  <c:v>714</c:v>
                </c:pt>
                <c:pt idx="2">
                  <c:v>751</c:v>
                </c:pt>
              </c:numCache>
            </c:numRef>
          </c:val>
          <c:extLst>
            <c:ext xmlns:c16="http://schemas.microsoft.com/office/drawing/2014/chart" uri="{C3380CC4-5D6E-409C-BE32-E72D297353CC}">
              <c16:uniqueId val="{00000000-5C51-41F2-8E2E-01D70FEEFF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c:v>
                </c:pt>
                <c:pt idx="1">
                  <c:v>30</c:v>
                </c:pt>
                <c:pt idx="2">
                  <c:v>0</c:v>
                </c:pt>
              </c:numCache>
            </c:numRef>
          </c:val>
          <c:extLst>
            <c:ext xmlns:c16="http://schemas.microsoft.com/office/drawing/2014/chart" uri="{C3380CC4-5D6E-409C-BE32-E72D297353CC}">
              <c16:uniqueId val="{00000001-5C51-41F2-8E2E-01D70FEEFF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145</c:v>
                </c:pt>
                <c:pt idx="1">
                  <c:v>123</c:v>
                </c:pt>
                <c:pt idx="2">
                  <c:v>110</c:v>
                </c:pt>
              </c:numCache>
            </c:numRef>
          </c:val>
          <c:extLst>
            <c:ext xmlns:c16="http://schemas.microsoft.com/office/drawing/2014/chart" uri="{C3380CC4-5D6E-409C-BE32-E72D297353CC}">
              <c16:uniqueId val="{00000002-5C51-41F2-8E2E-01D70FEEFF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{28ED1544-53A4-49AB-9571-BF26445673B5}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ED9-4F38-9E45-AA84BD8E33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{B5F8EF31-FF38-41C9-AEEF-693E66C9CE76}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D9-4F38-9E45-AA84BD8E33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{60249141-DFB9-4D49-890E-1A3CF764181D}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D9-4F38-9E45-AA84BD8E33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{D5DDDD5A-6BCC-477D-BE67-A1ABEFA3B541}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D9-4F38-9E45-AA84BD8E33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{DB9A8142-EC7B-4439-9C23-03A8866C1656}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D9-4F38-9E45-AA84BD8E33B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{56B2B251-945F-46D4-BDC6-6904714ED719}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ED9-4F38-9E45-AA84BD8E33B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{03F15E30-42DE-440B-9277-D2C5FE8971C4}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ED9-4F38-9E45-AA84BD8E33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{C828F840-7193-4E96-92D2-77B1723D2246}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ED9-4F38-9E45-AA84BD8E33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{39661AD4-7E61-4F23-B372-E4089211E5A1}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ED9-4F38-9E45-AA84BD8E33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59.4</c:v>
                </c:pt>
                <c:pt idx="16">
                  <c:v>60</c:v>
                </c:pt>
                <c:pt idx="24">
                  <c:v>61.4</c:v>
                </c:pt>
                <c:pt idx="32">
                  <c:v>62</c:v>
                </c:pt>
              </c:numCache>
            </c:numRef>
          </c:xVal>
          <c:yVal>
            <c:numRef>
              <c:f>公会計指標分析・財政指標組合せ分析表!$BP$51:$DC$51</c:f>
              <c:numCache>
                <c:formatCode>#,##0.0;"▲ "#,##0.0</c:formatCode>
                <c:ptCount val="40"/>
                <c:pt idx="0">
                  <c:v>89.1</c:v>
                </c:pt>
                <c:pt idx="8">
                  <c:v>111.4</c:v>
                </c:pt>
                <c:pt idx="16">
                  <c:v>115.6</c:v>
                </c:pt>
                <c:pt idx="24">
                  <c:v>118.2</c:v>
                </c:pt>
                <c:pt idx="32">
                  <c:v>103.2</c:v>
                </c:pt>
              </c:numCache>
            </c:numRef>
          </c:yVal>
          <c:smooth val="0"/>
          <c:extLst>
            <c:ext xmlns:c16="http://schemas.microsoft.com/office/drawing/2014/chart" uri="{C3380CC4-5D6E-409C-BE32-E72D297353CC}">
              <c16:uniqueId val="{00000009-EED9-4F38-9E45-AA84BD8E33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{90C9A96B-7E94-40EB-82A3-C99F5B629875}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ED9-4F38-9E45-AA84BD8E33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{9DFDDA6D-D5A0-439E-AFF0-C9B9A9C362AA}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D9-4F38-9E45-AA84BD8E33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{2047A75C-5DEB-4C70-995A-826E2E4560A6}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D9-4F38-9E45-AA84BD8E33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{C4C58FF4-2DD1-4CD3-AC7F-DD452B07B645}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D9-4F38-9E45-AA84BD8E33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{638B674D-9E16-4B24-BE68-0712C66227EA}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D9-4F38-9E45-AA84BD8E33B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{6A8D017A-D828-49F5-BE12-D62CCE5250E5}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ED9-4F38-9E45-AA84BD8E33B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{53A5FE96-2CC7-43EB-A0A9-170C518664B3}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ED9-4F38-9E45-AA84BD8E33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{EF6046F4-EA7B-4593-A9AB-31B2A421C4C5}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ED9-4F38-9E45-AA84BD8E33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{A43EB12F-D860-4A66-813B-98B61EF6E1BC}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ED9-4F38-9E45-AA84BD8E33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ED9-4F38-9E45-AA84BD8E33B2}"/>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{CD5B4B29-BEDF-47EA-9CE0-C9C8E6DB11B8}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C6A-4ABF-A0F1-CEEB6460A1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{68D08FAB-859D-424E-87D5-8159E6FC6EFB}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6A-4ABF-A0F1-CEEB6460A1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{8544A949-DC9F-4497-876F-91E833FC9103}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6A-4ABF-A0F1-CEEB6460A1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{BFAFBF38-0A19-43EC-ADC4-0005D41013BB}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6A-4ABF-A0F1-CEEB6460A1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{F4FF72E0-102F-44F3-8332-8E1F50C28588}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6A-4ABF-A0F1-CEEB6460A17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{975CD19E-1008-47DE-9D7E-A843011A1C54}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C6A-4ABF-A0F1-CEEB6460A17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{90BD20B8-0F47-4878-BE85-465C19A7D2B7}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C6A-4ABF-A0F1-CEEB6460A17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{192A258E-D1C7-4F4F-B840-BD035F394B96}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C6A-4ABF-A0F1-CEEB6460A17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{FA28B9D9-4910-41DF-8801-2182ABBA41D8}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C6A-4ABF-A0F1-CEEB6460A1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11.9</c:v>
                </c:pt>
                <c:pt idx="16">
                  <c:v>12.5</c:v>
                </c:pt>
                <c:pt idx="24">
                  <c:v>13.1</c:v>
                </c:pt>
                <c:pt idx="32">
                  <c:v>12.8</c:v>
                </c:pt>
              </c:numCache>
            </c:numRef>
          </c:xVal>
          <c:yVal>
            <c:numRef>
              <c:f>公会計指標分析・財政指標組合せ分析表!$BP$73:$DC$73</c:f>
              <c:numCache>
                <c:formatCode>#,##0.0;"▲ "#,##0.0</c:formatCode>
                <c:ptCount val="40"/>
                <c:pt idx="0">
                  <c:v>89.1</c:v>
                </c:pt>
                <c:pt idx="8">
                  <c:v>111.4</c:v>
                </c:pt>
                <c:pt idx="16">
                  <c:v>115.6</c:v>
                </c:pt>
                <c:pt idx="24">
                  <c:v>118.2</c:v>
                </c:pt>
                <c:pt idx="32">
                  <c:v>103.2</c:v>
                </c:pt>
              </c:numCache>
            </c:numRef>
          </c:yVal>
          <c:smooth val="0"/>
          <c:extLst>
            <c:ext xmlns:c16="http://schemas.microsoft.com/office/drawing/2014/chart" uri="{C3380CC4-5D6E-409C-BE32-E72D297353CC}">
              <c16:uniqueId val="{00000009-DC6A-4ABF-A0F1-CEEB6460A1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863285019160394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{CBFDD8D3-5CF4-4FA3-A50A-4F08869432A3}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C6A-4ABF-A0F1-CEEB6460A1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{E46C63ED-AE9D-4CBC-8623-6AE79F264219}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6A-4ABF-A0F1-CEEB6460A1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{B6DC08B0-0917-4A51-B3C3-AE2A3B0461B7}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6A-4ABF-A0F1-CEEB6460A1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{1A165B7B-73F0-42AB-9EBF-956B42B15D32}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6A-4ABF-A0F1-CEEB6460A1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{22D0CA46-E7B2-439F-BA42-AA182AD40E7A}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6A-4ABF-A0F1-CEEB6460A179}"/>
                </c:ext>
              </c:extLst>
            </c:dLbl>
            <c:dLbl>
              <c:idx val="8"/>
              <c:layout>
                <c:manualLayout>
                  <c:x val="-2.353269821906101E-2"/>
                  <c:y val="-7.18770099739229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{87504861-0D13-476D-B2EE-5EFD39495DDF}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C6A-4ABF-A0F1-CEEB6460A179}"/>
                </c:ext>
              </c:extLst>
            </c:dLbl>
            <c:dLbl>
              <c:idx val="16"/>
              <c:layout>
                <c:manualLayout>
                  <c:x val="-3.1697991619110633E-2"/>
                  <c:y val="-3.403555842940682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{91B92168-F6EB-4193-A5F0-6DAB1C888F4C}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C6A-4ABF-A0F1-CEEB6460A17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{B68EEF25-367F-4997-B93B-491C86C559EA}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C6A-4ABF-A0F1-CEEB6460A17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{4D8FC1BD-17EB-405C-BDD5-150DBC91E8DE}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C6A-4ABF-A0F1-CEEB6460A1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C6A-4ABF-A0F1-CEEB6460A179}"/>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過疎地域の振興として起債できる交付税算入の高い過疎債、辺地債の活用により、算入公債費等については、ほぼ横ばいの推移となっている。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しかし、依然として高水準にある地方債の償還に加え、水道事業、下水道事業を中心とした公営企業の地方債償還に対する繰出金が高い水準で推移していることから、大幅な数値改善には至っていない。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公営企業債等は償還年限も長く、しばらくはこの高水準の公債費負担が継続することから、全体の地方債償還予定を見ながら、事業全般の強弱をつけ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るとともに、資本費平準化債を活用し一般会計からの繰出額を抑え、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中長期的に平準的な財政負担で推移できるような財政運営を図っていく。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実質公債費比率同様に、過疎地域の振興のための過疎債、辺地債の活用で、地方債残高に占める基準財政需要額算入見込額は高い値にある。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しかし、地方債残高と同水準で推移しているため、ここ数年での将来負担比率も高止まり推移となっている。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地方債償還に係る数値のため、中長期的な財政見込みも硬直化が予想されることから、今後の投資的事業に対する地方債発行についても、更なる見極めが必要となってくる。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財政の健全化、将来負担の低減にあっては、事業の強弱を効果的に使い、将来負担の均衡性を確保していく必要がある。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主な要因は、財政調整基金においては約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百万円の積み増しとなったが、繰上償還の実施による減債基金の約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百万円の取崩しに加え、その他特目基金による約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百万円の取崩しにより、基金総額では前年度約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令和２年度は財政調整基金が前年度比増となったものの、不測の事態への備えるため、引き続き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や、使用料・手数料の見直しなどの行財政改革を実施し、取り崩し額が積立額を上回ることのないよう、健全な財政運営に努めていくとともに、社会情勢の変化に伴う新たな財政需要にも即応できるよう、財政調整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・みんなで創る未来基金：本町の将来を担う人材の育成、子育て支援、地方創生等未来に向けての積極的な事業を推進するため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・庁舎整備基金：新役場庁舎の整備に要する資金のため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・小・中学校交流基金：町外の児童生徒とに交流を推進し、児童生徒の心身の健全育成を図るため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・生きがい福祉基金：長寿社会に備え、高齢者等の在宅福祉の向上及び健康の保全、生きがいづくりに資する事業に充てるため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・新田正夫教育振興基金：名誉町民である新田正夫氏からの寄附金を西会津中学校図書館の図書購入に充てるため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・森林環境譲与税基金：森林の整備及びその促進に資する事業の充てるため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・中小企業融資制度資金利子補給基金：新型コロナウイルス感染症による影響等の資金繰りを支援するため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令和２年度新規の基金として、中小企業融資制度資金利子補給基金を創設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前年度比減の主な要因は、みんなで創る未来基金を該当事業に充当したことや庁舎整備基金を取り崩したことから、その他特目基金合計で約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基金の設置目的や原資などを勘案し、関連事業を円滑に実施するための財源として計画的な基金運用を図る。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主な要因は、新型コロナウイルス感染症対策事業の実施に伴う歳入・歳出増に加え、普通交付税の増や町の独自取り組みによるふるさと納税額の増が影響し、財政調整基金の積み増しとなった。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特殊要因を除き、今後も財政調整基金の取崩しが積立金を上回ることのないよう、事業の見直しや統廃合など歳出の合理化を推進し、健全な財政運営に努める。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実質公債費比率の後年度の抑制を図るため、平成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年度に借入した臨時財政対策債の繰上償還を実施したことによる減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令和２年度末で全額取崩し済み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7E98204-9135-444E-8CFA-305001AF3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B44DB89-2275-4F0A-9B36-E061353AD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6829E21-5DF8-4FA5-807E-B98E4F87551B}"/>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67E6AB8-72DF-453F-A1B7-02FA4CCCBC49}"/>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CC887A0-E700-4C7D-87EB-8F9601A567D3}"/>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6C10817-4D3B-4529-9F4D-233E0EDE8999}"/>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F46E213-BC5D-4E35-B68D-E47D78155D4E}"/>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01D840F-44AF-4BA8-AAF3-02F6B126C55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EEB0344-D6D9-421F-8C48-B597428765FE}"/>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2092861-6EF8-4306-A666-99258FC73CE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92A42F2-FE83-433A-AAB9-E345EE570495}"/>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237F763-C35E-454B-A4B0-A9E47D82499E}"/>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BC88807-4307-445A-B891-5C3E4674BCE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B6AA7AF-73C8-44FF-9893-14E257A40B1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B29D1E0-F796-405F-A9F6-70E6017B0FB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910102D-BAA7-4292-A4D5-B75BFDA410DB}"/>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3EECA2D-D598-4790-880F-6C7A93A21EEC}"/>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D748AC8-B59F-4FCE-80CE-6B4683946C24}"/>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3F34350-5AC0-4235-81BE-8349E75C4C6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66F344F-2531-4FD5-8DCB-5940B2E7B8DE}"/>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67A0175-1D92-448B-B10C-7E40305EFB38}"/>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516330E-B1E4-451A-9316-D5B3CABD17FD}"/>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7F23C07-A80C-44B3-9FA6-275DA80DF1B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A78F5FA-AAE4-4336-AD6A-E914A7423DE6}"/>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CFE8641-E049-4849-9C09-B2071E12083C}"/>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8F87C5F-CAD3-4E7C-AB45-EA682F745D09}"/>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6602153-050D-4FBC-9F47-3029D53C142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7C9F370-9DAA-4BFA-BE9C-D08922BA8F8F}"/>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28AA9EB-7946-4D82-B4EF-16AC788AF985}"/>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3930021-41F3-4AF2-B706-E4809B89C135}"/>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326AAAA-5942-41B5-BA85-95A5B64A6543}"/>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6EB3B28-0D55-4CE5-A43A-44F79830CBFE}"/>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FD0612B-8263-453A-938A-009EF024C447}"/>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467BC72-9927-4552-87CD-BD2F202B50AB}"/>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DA726CD-0C3A-4D62-AB9D-39B680C4FF8D}"/>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445664A-38CC-4412-B2DC-A57D520AC8F5}"/>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DC7831D-43F1-4986-8DAE-6ED324B99BF6}"/>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455C533-FB5A-4F56-9B57-B63C81335BBE}"/>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B6FF448-B621-4B73-AE2A-DC59B9961F1C}"/>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547676E-A5FB-4A7B-980E-499100FDDECC}"/>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3D1110F-1B65-4F46-AB30-7A8B42B93701}"/>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82C41FD-6C0E-4B16-AF0C-773422758A89}"/>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0A6657C-5754-4E68-9B88-B8D95CB4138A}"/>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2AAA14D-7B12-4CA8-A85E-B06F73943B3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34FFA9F-E524-4333-815F-9BD6465ACCA2}"/>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E4BFC30-53C3-419D-927B-CF1BB8BA818B}"/>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D7A7109-DDBB-4E82-8647-3589D404FEE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本町の有形固定資産減価償却率は、全国平均と同水準であるが、福島県平均を上回っている。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本町の場合、取得価格総額の約</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割を占める「道路・トンネル等」のインフラ施設の減価償却率が約</a:t>
          </a:r>
          <a:r>
            <a:rPr kumimoji="1" lang="en-US" altLang="ja-JP" sz="1050">
              <a:latin typeface="ＭＳ Ｐゴシック" panose="020B0600070205080204" pitchFamily="50" charset="-128"/>
              <a:ea typeface="ＭＳ Ｐゴシック" panose="020B0600070205080204" pitchFamily="50" charset="-128"/>
            </a:rPr>
            <a:t>65</a:t>
          </a:r>
          <a:r>
            <a:rPr kumimoji="1" lang="ja-JP" altLang="en-US" sz="1050">
              <a:latin typeface="ＭＳ Ｐゴシック" panose="020B0600070205080204" pitchFamily="50" charset="-128"/>
              <a:ea typeface="ＭＳ Ｐゴシック" panose="020B0600070205080204" pitchFamily="50" charset="-128"/>
            </a:rPr>
            <a:t>％であり、全体の高さに起因している。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また、公営住宅・公民館・保健センター・消防施設等の各公共的施設では、減価償却率が</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割を超えていることから、西会津町公共施設個別施設計画を基に集約化や除却、修繕等を計画的に進める必要がある。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CFCCC32-9246-4D2C-B434-C5385D5424B4}"/>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2258C77-24EB-48D6-ADDB-70363F31D0A6}"/>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C48E2A4-A043-402E-9E9C-C0227420B7B1}"/>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05DA3DE-C1AE-406E-9BE1-3DE4FB990CF7}"/>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B276D57-C85A-43FB-8190-B9D2A6D58214}"/>
            </a:ext>
          </a:extLst>
        </xdr:cNvPr>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05E79B0-FB95-4DE2-A4FF-A080629C8F9C}"/>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B662A9A-B422-4ADE-B931-095942797376}"/>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E254E74-27BA-4E71-BDE8-4B66CDCBA95D}"/>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AF6E9CC-7725-4386-9804-5EABAD297287}"/>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6587A73-7B11-4FD9-8351-6887528AD4BA}"/>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6F5C7A2-70EC-407B-9E76-F97D7F6ABD3C}"/>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0CFE372-DF62-4D98-ABC1-435E1B7341D7}"/>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E7785FA-C49C-481C-872C-C6F805C5C373}"/>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CE250CA-9F8B-4A88-BEFC-FD3F792AB253}"/>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F5E597A4-935B-4642-B0C9-825FEDB9F7B1}"/>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BB0774E-F324-49C3-93ED-5FADC86EFE71}"/>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3DA5DC18-C295-446E-B82B-555CC0436F6C}"/>
            </a:ext>
          </a:extLst>
        </xdr:cNvPr>
        <xdr:cNvCxnSpPr/>
      </xdr:nvCxnSpPr>
      <xdr:spPr>
        <a:xfrm flipV="1">
          <a:off x="4206240" y="5414116"/>
          <a:ext cx="1270" cy="99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E8B0B7B2-D33C-4AD9-A7DE-C7B8D6A93622}"/>
            </a:ext>
          </a:extLst>
        </xdr:cNvPr>
        <xdr:cNvSpPr txBox="1"/>
      </xdr:nvSpPr>
      <xdr:spPr>
        <a:xfrm>
          <a:off x="4258945" y="640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F66E85F5-58B0-4D65-A1AD-57F3F8C48A55}"/>
            </a:ext>
          </a:extLst>
        </xdr:cNvPr>
        <xdr:cNvCxnSpPr/>
      </xdr:nvCxnSpPr>
      <xdr:spPr>
        <a:xfrm>
          <a:off x="4119245" y="640418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E37AB98A-6EF8-41B8-B952-475D266E48EE}"/>
            </a:ext>
          </a:extLst>
        </xdr:cNvPr>
        <xdr:cNvSpPr txBox="1"/>
      </xdr:nvSpPr>
      <xdr:spPr>
        <a:xfrm>
          <a:off x="4258945" y="519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EBC1AD80-736A-4265-AD78-917C1BC47353}"/>
            </a:ext>
          </a:extLst>
        </xdr:cNvPr>
        <xdr:cNvCxnSpPr/>
      </xdr:nvCxnSpPr>
      <xdr:spPr>
        <a:xfrm>
          <a:off x="4119245" y="541411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68B56115-91FF-4DF9-AB75-9B7036247F02}"/>
            </a:ext>
          </a:extLst>
        </xdr:cNvPr>
        <xdr:cNvSpPr txBox="1"/>
      </xdr:nvSpPr>
      <xdr:spPr>
        <a:xfrm>
          <a:off x="4258945" y="590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13C52E52-5A73-4D07-9BBA-CF076CEFD1EE}"/>
            </a:ext>
          </a:extLst>
        </xdr:cNvPr>
        <xdr:cNvSpPr/>
      </xdr:nvSpPr>
      <xdr:spPr>
        <a:xfrm>
          <a:off x="4157345" y="5925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501F7AD3-421E-4F5B-8E96-2AA08CBD835F}"/>
            </a:ext>
          </a:extLst>
        </xdr:cNvPr>
        <xdr:cNvSpPr/>
      </xdr:nvSpPr>
      <xdr:spPr>
        <a:xfrm>
          <a:off x="3537585" y="5902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7C9686BB-8576-4F57-B32A-9289100684EC}"/>
            </a:ext>
          </a:extLst>
        </xdr:cNvPr>
        <xdr:cNvSpPr/>
      </xdr:nvSpPr>
      <xdr:spPr>
        <a:xfrm>
          <a:off x="286702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81068159-D7DE-48EB-B3E9-A0CCF3617D11}"/>
            </a:ext>
          </a:extLst>
        </xdr:cNvPr>
        <xdr:cNvSpPr/>
      </xdr:nvSpPr>
      <xdr:spPr>
        <a:xfrm>
          <a:off x="2196465" y="58340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69F84FA3-E421-4DEE-93FD-0318FDA38094}"/>
            </a:ext>
          </a:extLst>
        </xdr:cNvPr>
        <xdr:cNvSpPr/>
      </xdr:nvSpPr>
      <xdr:spPr>
        <a:xfrm>
          <a:off x="152590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45E8A67-8C4F-4613-9613-5DF91A504558}"/>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E8F8747-EF02-4529-9459-D27084F759E4}"/>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E06FD91-E962-4CE5-8D2B-5573372B0D4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F2B40EE-39BA-4513-A3BA-FE77385A0556}"/>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C0CF2EB-76E7-4B8D-871C-8C36918A2534}"/>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楕円 80">
          <a:extLst>
            <a:ext uri="{FF2B5EF4-FFF2-40B4-BE49-F238E27FC236}">
              <a16:creationId xmlns:a16="http://schemas.microsoft.com/office/drawing/2014/main" id="{9A0A476F-7729-47B0-97C5-F7798DCF2856}"/>
            </a:ext>
          </a:extLst>
        </xdr:cNvPr>
        <xdr:cNvSpPr/>
      </xdr:nvSpPr>
      <xdr:spPr>
        <a:xfrm>
          <a:off x="4157345" y="5886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125535</xdr:rowOff>
    </xdr:from>
    <xdr:ext cx="405111" cy="259045"/>
    <xdr:sp macro="" textlink="">
      <xdr:nvSpPr>
        <xdr:cNvPr id="82" name="有形固定資産減価償却率該当値テキスト">
          <a:extLst>
            <a:ext uri="{FF2B5EF4-FFF2-40B4-BE49-F238E27FC236}">
              <a16:creationId xmlns:a16="http://schemas.microsoft.com/office/drawing/2014/main" id="{1FA3399F-BBE3-49FD-93FB-841D5411A761}"/>
            </a:ext>
          </a:extLst>
        </xdr:cNvPr>
        <xdr:cNvSpPr txBox="1"/>
      </xdr:nvSpPr>
      <xdr:spPr>
        <a:xfrm>
          <a:off x="4258945" y="57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83" name="楕円 82">
          <a:extLst>
            <a:ext uri="{FF2B5EF4-FFF2-40B4-BE49-F238E27FC236}">
              <a16:creationId xmlns:a16="http://schemas.microsoft.com/office/drawing/2014/main" id="{679654E9-AB40-45B5-A038-97E9E0646F12}"/>
            </a:ext>
          </a:extLst>
        </xdr:cNvPr>
        <xdr:cNvSpPr/>
      </xdr:nvSpPr>
      <xdr:spPr>
        <a:xfrm>
          <a:off x="3537585" y="58754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30</xdr:row>
      <xdr:rowOff>153458</xdr:rowOff>
    </xdr:to>
    <xdr:cxnSp macro="">
      <xdr:nvCxnSpPr>
        <xdr:cNvPr id="84" name="直線コネクタ 83">
          <a:extLst>
            <a:ext uri="{FF2B5EF4-FFF2-40B4-BE49-F238E27FC236}">
              <a16:creationId xmlns:a16="http://schemas.microsoft.com/office/drawing/2014/main" id="{6BE81856-BE34-4386-9BA5-D8141217690E}"/>
            </a:ext>
          </a:extLst>
        </xdr:cNvPr>
        <xdr:cNvCxnSpPr/>
      </xdr:nvCxnSpPr>
      <xdr:spPr>
        <a:xfrm>
          <a:off x="3588385" y="5926243"/>
          <a:ext cx="6197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5" name="楕円 84">
          <a:extLst>
            <a:ext uri="{FF2B5EF4-FFF2-40B4-BE49-F238E27FC236}">
              <a16:creationId xmlns:a16="http://schemas.microsoft.com/office/drawing/2014/main" id="{FBD6C537-8847-4F7F-8729-DC12D23BBDCE}"/>
            </a:ext>
          </a:extLst>
        </xdr:cNvPr>
        <xdr:cNvSpPr/>
      </xdr:nvSpPr>
      <xdr:spPr>
        <a:xfrm>
          <a:off x="2867025" y="5850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142663</xdr:rowOff>
    </xdr:to>
    <xdr:cxnSp macro="">
      <xdr:nvCxnSpPr>
        <xdr:cNvPr id="86" name="直線コネクタ 85">
          <a:extLst>
            <a:ext uri="{FF2B5EF4-FFF2-40B4-BE49-F238E27FC236}">
              <a16:creationId xmlns:a16="http://schemas.microsoft.com/office/drawing/2014/main" id="{D07AA673-9A07-4FF6-A2D1-D3C97425891F}"/>
            </a:ext>
          </a:extLst>
        </xdr:cNvPr>
        <xdr:cNvCxnSpPr/>
      </xdr:nvCxnSpPr>
      <xdr:spPr>
        <a:xfrm>
          <a:off x="2917825" y="5901055"/>
          <a:ext cx="6705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7" name="楕円 86">
          <a:extLst>
            <a:ext uri="{FF2B5EF4-FFF2-40B4-BE49-F238E27FC236}">
              <a16:creationId xmlns:a16="http://schemas.microsoft.com/office/drawing/2014/main" id="{342B4578-14AD-4469-8A7F-B647398E8EDC}"/>
            </a:ext>
          </a:extLst>
        </xdr:cNvPr>
        <xdr:cNvSpPr/>
      </xdr:nvSpPr>
      <xdr:spPr>
        <a:xfrm>
          <a:off x="2196465" y="5839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117475</xdr:rowOff>
    </xdr:to>
    <xdr:cxnSp macro="">
      <xdr:nvCxnSpPr>
        <xdr:cNvPr id="88" name="直線コネクタ 87">
          <a:extLst>
            <a:ext uri="{FF2B5EF4-FFF2-40B4-BE49-F238E27FC236}">
              <a16:creationId xmlns:a16="http://schemas.microsoft.com/office/drawing/2014/main" id="{4A8C0D6F-23FF-4850-8F89-92BA859E2F4C}"/>
            </a:ext>
          </a:extLst>
        </xdr:cNvPr>
        <xdr:cNvCxnSpPr/>
      </xdr:nvCxnSpPr>
      <xdr:spPr>
        <a:xfrm>
          <a:off x="2247265" y="5890260"/>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79269</xdr:rowOff>
    </xdr:from>
    <xdr:to>
      <xdr:col>7</xdr:col>
      <xdr:colOff>187325</xdr:colOff>
      <xdr:row>31</xdr:row>
      <xdr:rowOff>9419</xdr:rowOff>
    </xdr:to>
    <xdr:sp macro="" textlink="">
      <xdr:nvSpPr>
        <xdr:cNvPr id="89" name="楕円 88">
          <a:extLst>
            <a:ext uri="{FF2B5EF4-FFF2-40B4-BE49-F238E27FC236}">
              <a16:creationId xmlns:a16="http://schemas.microsoft.com/office/drawing/2014/main" id="{4FEE3764-0A72-4481-BF7E-5565A3824589}"/>
            </a:ext>
          </a:extLst>
        </xdr:cNvPr>
        <xdr:cNvSpPr/>
      </xdr:nvSpPr>
      <xdr:spPr>
        <a:xfrm>
          <a:off x="1525905" y="5862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130069</xdr:rowOff>
    </xdr:to>
    <xdr:cxnSp macro="">
      <xdr:nvCxnSpPr>
        <xdr:cNvPr id="90" name="直線コネクタ 89">
          <a:extLst>
            <a:ext uri="{FF2B5EF4-FFF2-40B4-BE49-F238E27FC236}">
              <a16:creationId xmlns:a16="http://schemas.microsoft.com/office/drawing/2014/main" id="{540B264A-0AC3-4783-AC28-5DEEEC95ABD7}"/>
            </a:ext>
          </a:extLst>
        </xdr:cNvPr>
        <xdr:cNvCxnSpPr/>
      </xdr:nvCxnSpPr>
      <xdr:spPr>
        <a:xfrm flipV="1">
          <a:off x="1576705" y="5890260"/>
          <a:ext cx="67056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a:extLst>
            <a:ext uri="{FF2B5EF4-FFF2-40B4-BE49-F238E27FC236}">
              <a16:creationId xmlns:a16="http://schemas.microsoft.com/office/drawing/2014/main" id="{28C5233B-0395-4CEC-BDC9-91D70CDC2B40}"/>
            </a:ext>
          </a:extLst>
        </xdr:cNvPr>
        <xdr:cNvSpPr txBox="1"/>
      </xdr:nvSpPr>
      <xdr:spPr>
        <a:xfrm>
          <a:off x="3395989" y="5991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60A9E154-8030-403C-AF6F-6637E1D2B341}"/>
            </a:ext>
          </a:extLst>
        </xdr:cNvPr>
        <xdr:cNvSpPr txBox="1"/>
      </xdr:nvSpPr>
      <xdr:spPr>
        <a:xfrm>
          <a:off x="2738129" y="596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a:extLst>
            <a:ext uri="{FF2B5EF4-FFF2-40B4-BE49-F238E27FC236}">
              <a16:creationId xmlns:a16="http://schemas.microsoft.com/office/drawing/2014/main" id="{3C2EDD39-92DA-4CA0-AE25-9948EBC0BC18}"/>
            </a:ext>
          </a:extLst>
        </xdr:cNvPr>
        <xdr:cNvSpPr txBox="1"/>
      </xdr:nvSpPr>
      <xdr:spPr>
        <a:xfrm>
          <a:off x="2067569" y="5616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A1089657-0DB8-4DFE-BE62-1F549F3F92A7}"/>
            </a:ext>
          </a:extLst>
        </xdr:cNvPr>
        <xdr:cNvSpPr txBox="1"/>
      </xdr:nvSpPr>
      <xdr:spPr>
        <a:xfrm>
          <a:off x="1397009" y="56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95" name="n_1mainValue有形固定資産減価償却率">
          <a:extLst>
            <a:ext uri="{FF2B5EF4-FFF2-40B4-BE49-F238E27FC236}">
              <a16:creationId xmlns:a16="http://schemas.microsoft.com/office/drawing/2014/main" id="{E7B099A5-8AD1-4FA4-95F6-2268AB963A51}"/>
            </a:ext>
          </a:extLst>
        </xdr:cNvPr>
        <xdr:cNvSpPr txBox="1"/>
      </xdr:nvSpPr>
      <xdr:spPr>
        <a:xfrm>
          <a:off x="3395989" y="565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6" name="n_2mainValue有形固定資産減価償却率">
          <a:extLst>
            <a:ext uri="{FF2B5EF4-FFF2-40B4-BE49-F238E27FC236}">
              <a16:creationId xmlns:a16="http://schemas.microsoft.com/office/drawing/2014/main" id="{63EFE1FB-175C-491F-9FE8-1A3873C39DE2}"/>
            </a:ext>
          </a:extLst>
        </xdr:cNvPr>
        <xdr:cNvSpPr txBox="1"/>
      </xdr:nvSpPr>
      <xdr:spPr>
        <a:xfrm>
          <a:off x="2738129"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7" name="n_3mainValue有形固定資産減価償却率">
          <a:extLst>
            <a:ext uri="{FF2B5EF4-FFF2-40B4-BE49-F238E27FC236}">
              <a16:creationId xmlns:a16="http://schemas.microsoft.com/office/drawing/2014/main" id="{B2AE103B-97F5-4430-A512-3B8C869B1716}"/>
            </a:ext>
          </a:extLst>
        </xdr:cNvPr>
        <xdr:cNvSpPr txBox="1"/>
      </xdr:nvSpPr>
      <xdr:spPr>
        <a:xfrm>
          <a:off x="2067569"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546</xdr:rowOff>
    </xdr:from>
    <xdr:ext cx="405111" cy="259045"/>
    <xdr:sp macro="" textlink="">
      <xdr:nvSpPr>
        <xdr:cNvPr id="98" name="n_4mainValue有形固定資産減価償却率">
          <a:extLst>
            <a:ext uri="{FF2B5EF4-FFF2-40B4-BE49-F238E27FC236}">
              <a16:creationId xmlns:a16="http://schemas.microsoft.com/office/drawing/2014/main" id="{4316B731-52C1-4FFB-A059-78DC534A19F1}"/>
            </a:ext>
          </a:extLst>
        </xdr:cNvPr>
        <xdr:cNvSpPr txBox="1"/>
      </xdr:nvSpPr>
      <xdr:spPr>
        <a:xfrm>
          <a:off x="1397009" y="595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82788D3-9FFC-433D-83C9-4AF73FD7E163}"/>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8875EE8-0BC4-4679-B2E0-14BE23277278}"/>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1D23EFB-D15B-45A3-BB94-3D3FBDF3AE7E}"/>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0D87A5E-E038-4D72-B4F7-37B775F8180B}"/>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ED4D869-4643-4808-BAC1-2DE9FC2BDC42}"/>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ABF1B96-0538-426C-8324-CBCDD1E16478}"/>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C2E5BCA-2D7F-47F5-A567-C6B2A2740DFD}"/>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49193DF-7EA1-4E13-ABBA-B7D3D5B26FB6}"/>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B799ED2-3648-42D2-87DD-A8B52A904D7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192B250-73F0-43CD-8E0D-B981D1F48672}"/>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CC9FEBB-8047-4E48-9084-8D9DBDFE4B5A}"/>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85F857C-3B49-4A87-A677-46A8F2DB38EF}"/>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FBE7EC7-72C6-4600-B62D-4F7E4F21B7F9}"/>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本町の債務償還比率は、全国平均とほぼ同程度の水準であるが、福島県平均を大きく上回っている。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本町の場合、平成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年度に役場新庁舎移転事業により基金を取り崩したため、数値は大きく悪化したが、令和元年度に地方債の繰上償還を実施し、債務の削減を行った結果、数値は改善傾向となった。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年度に小規模多機能型居宅介護施設整備、若者向け住宅整備、防災行政無線デジタル化改修といった大規模事業を実施したため、改善傾向はやや鈍化となったが、引続き数値の改善に努める。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B87EBB7-4C73-45EB-818A-C3FBB9510326}"/>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A302FDD-1EE5-43CF-B77A-7579334E56E1}"/>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4472F19-9B68-47D2-9CE6-FEDA32768F85}"/>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BAB2E19-44DE-468A-9182-76341B3AB38D}"/>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6A0A3654-D96B-4166-B604-291F84D7752E}"/>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A7F00D06-D208-4D42-BFC6-BD31AE885437}"/>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B4FAD972-9B0D-4B52-9DF7-3FAC140BAF97}"/>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44C6D3B5-9C2B-4DAD-9A6A-82A3D8E961C7}"/>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389E07B-4FAB-457F-9398-793B42FC58B1}"/>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57FE4571-AC3B-45BC-8071-1B2881D3A227}"/>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303BB284-BE06-4919-B62C-812105A9827B}"/>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80BBC80F-B0A7-4BDE-91EA-D043B3C51516}"/>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EC14F7C9-FD22-447E-B9DF-A48CDB9886E6}"/>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99C6592-1BBF-48F2-AFEB-14F2A20A8609}"/>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DDFB0D77-7720-464E-8D96-92A26CB41E0B}"/>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2B9D9EF-F3F8-4B32-B162-DA2B6C450D74}"/>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5516BDA-34EE-42CA-B154-C03900A38FFC}"/>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3E0D443A-6E13-409B-989B-81E0BC55720B}"/>
            </a:ext>
          </a:extLst>
        </xdr:cNvPr>
        <xdr:cNvCxnSpPr/>
      </xdr:nvCxnSpPr>
      <xdr:spPr>
        <a:xfrm flipV="1">
          <a:off x="13027660" y="5145223"/>
          <a:ext cx="1269" cy="146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36DE3D96-CD9E-4309-9F5E-E2905AC00511}"/>
            </a:ext>
          </a:extLst>
        </xdr:cNvPr>
        <xdr:cNvSpPr txBox="1"/>
      </xdr:nvSpPr>
      <xdr:spPr>
        <a:xfrm>
          <a:off x="13080365" y="661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56C5C124-B5AF-40CA-BC53-D3E40E826DC7}"/>
            </a:ext>
          </a:extLst>
        </xdr:cNvPr>
        <xdr:cNvCxnSpPr/>
      </xdr:nvCxnSpPr>
      <xdr:spPr>
        <a:xfrm>
          <a:off x="12963525" y="6610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CE0AF35B-9DF5-43C2-A2CC-DC550E04C511}"/>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24F535EB-820E-4E10-B8A6-01A8FD832EAF}"/>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95C36298-ED94-4EA6-9ADD-8ECF2BA5A074}"/>
            </a:ext>
          </a:extLst>
        </xdr:cNvPr>
        <xdr:cNvSpPr txBox="1"/>
      </xdr:nvSpPr>
      <xdr:spPr>
        <a:xfrm>
          <a:off x="13080365" y="5612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A5E130F2-0F71-4C2C-8361-B6A35D26DD43}"/>
            </a:ext>
          </a:extLst>
        </xdr:cNvPr>
        <xdr:cNvSpPr/>
      </xdr:nvSpPr>
      <xdr:spPr>
        <a:xfrm>
          <a:off x="13001625" y="57570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id="{AE4F5A67-8B77-4C55-A55C-D4B8A6B8B422}"/>
            </a:ext>
          </a:extLst>
        </xdr:cNvPr>
        <xdr:cNvSpPr/>
      </xdr:nvSpPr>
      <xdr:spPr>
        <a:xfrm>
          <a:off x="12359005" y="580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id="{5BEB81D8-B1E0-47A6-8EDB-AD1493C59499}"/>
            </a:ext>
          </a:extLst>
        </xdr:cNvPr>
        <xdr:cNvSpPr/>
      </xdr:nvSpPr>
      <xdr:spPr>
        <a:xfrm>
          <a:off x="11688445" y="579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id="{19AEE958-415C-4E0B-82E5-79ACE19D9826}"/>
            </a:ext>
          </a:extLst>
        </xdr:cNvPr>
        <xdr:cNvSpPr/>
      </xdr:nvSpPr>
      <xdr:spPr>
        <a:xfrm>
          <a:off x="11017885" y="581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id="{FF87F5D0-313B-4943-894E-789A6B718290}"/>
            </a:ext>
          </a:extLst>
        </xdr:cNvPr>
        <xdr:cNvSpPr/>
      </xdr:nvSpPr>
      <xdr:spPr>
        <a:xfrm>
          <a:off x="10347325" y="578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3AD6A40-2203-48E8-9410-C4FA5E040D92}"/>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ABE815A-FAFD-468B-B1CB-24AA14DAE80B}"/>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9D4B480-882A-4D47-815E-4323D6220A58}"/>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31B8912-0A58-4F8D-B109-8D670D989CA3}"/>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10A1FCC-9831-4645-864B-CEEC2FA0A1D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147211</xdr:rowOff>
    </xdr:from>
    <xdr:to>
      <xdr:col>76</xdr:col>
      <xdr:colOff>73025</xdr:colOff>
      <xdr:row>32</xdr:row>
      <xdr:rowOff>77361</xdr:rowOff>
    </xdr:to>
    <xdr:sp macro="" textlink="">
      <xdr:nvSpPr>
        <xdr:cNvPr id="145" name="楕円 144">
          <a:extLst>
            <a:ext uri="{FF2B5EF4-FFF2-40B4-BE49-F238E27FC236}">
              <a16:creationId xmlns:a16="http://schemas.microsoft.com/office/drawing/2014/main" id="{F141FB53-B8E0-466C-8FC6-78D80533E952}"/>
            </a:ext>
          </a:extLst>
        </xdr:cNvPr>
        <xdr:cNvSpPr/>
      </xdr:nvSpPr>
      <xdr:spPr>
        <a:xfrm>
          <a:off x="13001625" y="6098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125638</xdr:rowOff>
    </xdr:from>
    <xdr:ext cx="469744" cy="259045"/>
    <xdr:sp macro="" textlink="">
      <xdr:nvSpPr>
        <xdr:cNvPr id="146" name="債務償還比率該当値テキスト">
          <a:extLst>
            <a:ext uri="{FF2B5EF4-FFF2-40B4-BE49-F238E27FC236}">
              <a16:creationId xmlns:a16="http://schemas.microsoft.com/office/drawing/2014/main" id="{67050DDF-5705-441D-BFF8-B6AB29A2F08F}"/>
            </a:ext>
          </a:extLst>
        </xdr:cNvPr>
        <xdr:cNvSpPr txBox="1"/>
      </xdr:nvSpPr>
      <xdr:spPr>
        <a:xfrm>
          <a:off x="13080365" y="607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61196</xdr:rowOff>
    </xdr:from>
    <xdr:to>
      <xdr:col>72</xdr:col>
      <xdr:colOff>123825</xdr:colOff>
      <xdr:row>32</xdr:row>
      <xdr:rowOff>162796</xdr:rowOff>
    </xdr:to>
    <xdr:sp macro="" textlink="">
      <xdr:nvSpPr>
        <xdr:cNvPr id="147" name="楕円 146">
          <a:extLst>
            <a:ext uri="{FF2B5EF4-FFF2-40B4-BE49-F238E27FC236}">
              <a16:creationId xmlns:a16="http://schemas.microsoft.com/office/drawing/2014/main" id="{F642DE63-F309-4DF8-80C6-D52E266F6A0E}"/>
            </a:ext>
          </a:extLst>
        </xdr:cNvPr>
        <xdr:cNvSpPr/>
      </xdr:nvSpPr>
      <xdr:spPr>
        <a:xfrm>
          <a:off x="12359005" y="61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26561</xdr:rowOff>
    </xdr:from>
    <xdr:to>
      <xdr:col>76</xdr:col>
      <xdr:colOff>22225</xdr:colOff>
      <xdr:row>32</xdr:row>
      <xdr:rowOff>111996</xdr:rowOff>
    </xdr:to>
    <xdr:cxnSp macro="">
      <xdr:nvCxnSpPr>
        <xdr:cNvPr id="148" name="直線コネクタ 147">
          <a:extLst>
            <a:ext uri="{FF2B5EF4-FFF2-40B4-BE49-F238E27FC236}">
              <a16:creationId xmlns:a16="http://schemas.microsoft.com/office/drawing/2014/main" id="{19DC84D7-0F45-42A3-8C1C-E7DE938B7B07}"/>
            </a:ext>
          </a:extLst>
        </xdr:cNvPr>
        <xdr:cNvCxnSpPr/>
      </xdr:nvCxnSpPr>
      <xdr:spPr>
        <a:xfrm flipV="1">
          <a:off x="12409805" y="6145421"/>
          <a:ext cx="619760" cy="8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35324</xdr:rowOff>
    </xdr:from>
    <xdr:to>
      <xdr:col>68</xdr:col>
      <xdr:colOff>123825</xdr:colOff>
      <xdr:row>33</xdr:row>
      <xdr:rowOff>136924</xdr:rowOff>
    </xdr:to>
    <xdr:sp macro="" textlink="">
      <xdr:nvSpPr>
        <xdr:cNvPr id="149" name="楕円 148">
          <a:extLst>
            <a:ext uri="{FF2B5EF4-FFF2-40B4-BE49-F238E27FC236}">
              <a16:creationId xmlns:a16="http://schemas.microsoft.com/office/drawing/2014/main" id="{D2109FD9-6247-4ED9-A447-FD718BECDAAE}"/>
            </a:ext>
          </a:extLst>
        </xdr:cNvPr>
        <xdr:cNvSpPr/>
      </xdr:nvSpPr>
      <xdr:spPr>
        <a:xfrm>
          <a:off x="11688445" y="63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111996</xdr:rowOff>
    </xdr:from>
    <xdr:to>
      <xdr:col>72</xdr:col>
      <xdr:colOff>73025</xdr:colOff>
      <xdr:row>33</xdr:row>
      <xdr:rowOff>86124</xdr:rowOff>
    </xdr:to>
    <xdr:cxnSp macro="">
      <xdr:nvCxnSpPr>
        <xdr:cNvPr id="150" name="直線コネクタ 149">
          <a:extLst>
            <a:ext uri="{FF2B5EF4-FFF2-40B4-BE49-F238E27FC236}">
              <a16:creationId xmlns:a16="http://schemas.microsoft.com/office/drawing/2014/main" id="{2F352D23-4C52-47C2-BF46-1BF0FA734FDB}"/>
            </a:ext>
          </a:extLst>
        </xdr:cNvPr>
        <xdr:cNvCxnSpPr/>
      </xdr:nvCxnSpPr>
      <xdr:spPr>
        <a:xfrm flipV="1">
          <a:off x="11739245" y="6230856"/>
          <a:ext cx="670560" cy="1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71682</xdr:rowOff>
    </xdr:from>
    <xdr:to>
      <xdr:col>64</xdr:col>
      <xdr:colOff>123825</xdr:colOff>
      <xdr:row>33</xdr:row>
      <xdr:rowOff>1832</xdr:rowOff>
    </xdr:to>
    <xdr:sp macro="" textlink="">
      <xdr:nvSpPr>
        <xdr:cNvPr id="151" name="楕円 150">
          <a:extLst>
            <a:ext uri="{FF2B5EF4-FFF2-40B4-BE49-F238E27FC236}">
              <a16:creationId xmlns:a16="http://schemas.microsoft.com/office/drawing/2014/main" id="{BBC9AC14-E1B4-4951-90D3-2EB77D65DA89}"/>
            </a:ext>
          </a:extLst>
        </xdr:cNvPr>
        <xdr:cNvSpPr/>
      </xdr:nvSpPr>
      <xdr:spPr>
        <a:xfrm>
          <a:off x="11017885" y="61905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122482</xdr:rowOff>
    </xdr:from>
    <xdr:to>
      <xdr:col>68</xdr:col>
      <xdr:colOff>73025</xdr:colOff>
      <xdr:row>33</xdr:row>
      <xdr:rowOff>86124</xdr:rowOff>
    </xdr:to>
    <xdr:cxnSp macro="">
      <xdr:nvCxnSpPr>
        <xdr:cNvPr id="152" name="直線コネクタ 151">
          <a:extLst>
            <a:ext uri="{FF2B5EF4-FFF2-40B4-BE49-F238E27FC236}">
              <a16:creationId xmlns:a16="http://schemas.microsoft.com/office/drawing/2014/main" id="{BA2FA3F9-BCEB-47B3-A4C9-9ED3F24AB4FC}"/>
            </a:ext>
          </a:extLst>
        </xdr:cNvPr>
        <xdr:cNvCxnSpPr/>
      </xdr:nvCxnSpPr>
      <xdr:spPr>
        <a:xfrm>
          <a:off x="11068685" y="6241342"/>
          <a:ext cx="67056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89689</xdr:rowOff>
    </xdr:from>
    <xdr:to>
      <xdr:col>60</xdr:col>
      <xdr:colOff>123825</xdr:colOff>
      <xdr:row>32</xdr:row>
      <xdr:rowOff>19839</xdr:rowOff>
    </xdr:to>
    <xdr:sp macro="" textlink="">
      <xdr:nvSpPr>
        <xdr:cNvPr id="153" name="楕円 152">
          <a:extLst>
            <a:ext uri="{FF2B5EF4-FFF2-40B4-BE49-F238E27FC236}">
              <a16:creationId xmlns:a16="http://schemas.microsoft.com/office/drawing/2014/main" id="{5853E5B9-F93D-4363-AC9A-969A7FF924D6}"/>
            </a:ext>
          </a:extLst>
        </xdr:cNvPr>
        <xdr:cNvSpPr/>
      </xdr:nvSpPr>
      <xdr:spPr>
        <a:xfrm>
          <a:off x="10347325" y="6040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140489</xdr:rowOff>
    </xdr:from>
    <xdr:to>
      <xdr:col>64</xdr:col>
      <xdr:colOff>73025</xdr:colOff>
      <xdr:row>32</xdr:row>
      <xdr:rowOff>122482</xdr:rowOff>
    </xdr:to>
    <xdr:cxnSp macro="">
      <xdr:nvCxnSpPr>
        <xdr:cNvPr id="154" name="直線コネクタ 153">
          <a:extLst>
            <a:ext uri="{FF2B5EF4-FFF2-40B4-BE49-F238E27FC236}">
              <a16:creationId xmlns:a16="http://schemas.microsoft.com/office/drawing/2014/main" id="{B10A6579-CF1B-4DD7-9333-911815442F02}"/>
            </a:ext>
          </a:extLst>
        </xdr:cNvPr>
        <xdr:cNvCxnSpPr/>
      </xdr:nvCxnSpPr>
      <xdr:spPr>
        <a:xfrm>
          <a:off x="10398125" y="6091709"/>
          <a:ext cx="670560" cy="14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id="{F39E22A5-EA1C-48F8-B0E9-0D1E6E3B444E}"/>
            </a:ext>
          </a:extLst>
        </xdr:cNvPr>
        <xdr:cNvSpPr txBox="1"/>
      </xdr:nvSpPr>
      <xdr:spPr>
        <a:xfrm>
          <a:off x="12185092" y="559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id="{81D1FC19-79A4-4F68-B93E-323D4ED88300}"/>
            </a:ext>
          </a:extLst>
        </xdr:cNvPr>
        <xdr:cNvSpPr txBox="1"/>
      </xdr:nvSpPr>
      <xdr:spPr>
        <a:xfrm>
          <a:off x="11527232" y="55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id="{78108371-45C6-4D64-AFC8-2D4A769CD819}"/>
            </a:ext>
          </a:extLst>
        </xdr:cNvPr>
        <xdr:cNvSpPr txBox="1"/>
      </xdr:nvSpPr>
      <xdr:spPr>
        <a:xfrm>
          <a:off x="10856672" y="559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id="{CBE040FB-96FF-4B35-A024-C847FABA7689}"/>
            </a:ext>
          </a:extLst>
        </xdr:cNvPr>
        <xdr:cNvSpPr txBox="1"/>
      </xdr:nvSpPr>
      <xdr:spPr>
        <a:xfrm>
          <a:off x="10186112" y="557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153923</xdr:rowOff>
    </xdr:from>
    <xdr:ext cx="469744" cy="259045"/>
    <xdr:sp macro="" textlink="">
      <xdr:nvSpPr>
        <xdr:cNvPr id="159" name="n_1mainValue債務償還比率">
          <a:extLst>
            <a:ext uri="{FF2B5EF4-FFF2-40B4-BE49-F238E27FC236}">
              <a16:creationId xmlns:a16="http://schemas.microsoft.com/office/drawing/2014/main" id="{140D6B83-F83C-488D-AC92-EC543BC4BBCC}"/>
            </a:ext>
          </a:extLst>
        </xdr:cNvPr>
        <xdr:cNvSpPr txBox="1"/>
      </xdr:nvSpPr>
      <xdr:spPr>
        <a:xfrm>
          <a:off x="12185092" y="627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128051</xdr:rowOff>
    </xdr:from>
    <xdr:ext cx="469744" cy="259045"/>
    <xdr:sp macro="" textlink="">
      <xdr:nvSpPr>
        <xdr:cNvPr id="160" name="n_2mainValue債務償還比率">
          <a:extLst>
            <a:ext uri="{FF2B5EF4-FFF2-40B4-BE49-F238E27FC236}">
              <a16:creationId xmlns:a16="http://schemas.microsoft.com/office/drawing/2014/main" id="{D34622A6-6DEB-4D70-A3C1-FA2B88304A0A}"/>
            </a:ext>
          </a:extLst>
        </xdr:cNvPr>
        <xdr:cNvSpPr txBox="1"/>
      </xdr:nvSpPr>
      <xdr:spPr>
        <a:xfrm>
          <a:off x="11527232" y="641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164409</xdr:rowOff>
    </xdr:from>
    <xdr:ext cx="469744" cy="259045"/>
    <xdr:sp macro="" textlink="">
      <xdr:nvSpPr>
        <xdr:cNvPr id="161" name="n_3mainValue債務償還比率">
          <a:extLst>
            <a:ext uri="{FF2B5EF4-FFF2-40B4-BE49-F238E27FC236}">
              <a16:creationId xmlns:a16="http://schemas.microsoft.com/office/drawing/2014/main" id="{3CE4674E-A931-422D-993C-1217D89B3AA4}"/>
            </a:ext>
          </a:extLst>
        </xdr:cNvPr>
        <xdr:cNvSpPr txBox="1"/>
      </xdr:nvSpPr>
      <xdr:spPr>
        <a:xfrm>
          <a:off x="10856672" y="628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10966</xdr:rowOff>
    </xdr:from>
    <xdr:ext cx="469744" cy="259045"/>
    <xdr:sp macro="" textlink="">
      <xdr:nvSpPr>
        <xdr:cNvPr id="162" name="n_4mainValue債務償還比率">
          <a:extLst>
            <a:ext uri="{FF2B5EF4-FFF2-40B4-BE49-F238E27FC236}">
              <a16:creationId xmlns:a16="http://schemas.microsoft.com/office/drawing/2014/main" id="{89052C6F-63C8-4662-9755-F6767E889048}"/>
            </a:ext>
          </a:extLst>
        </xdr:cNvPr>
        <xdr:cNvSpPr txBox="1"/>
      </xdr:nvSpPr>
      <xdr:spPr>
        <a:xfrm>
          <a:off x="10186112" y="612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AF9DFC2-BE5D-42CA-BCDC-F3C10BC8EFED}"/>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997F2945-2B00-4647-A974-DB320E51CDB1}"/>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44BD780-C607-40CF-B8BF-A68BD9E5E265}"/>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956BB44-8579-4D38-8122-52258CB88512}"/>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B694952A-CF5E-4111-9BED-BF5AA0DC678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F4EE069-6FBC-4ECB-A9CC-7FAB58D8F112}"/>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8E742E-4621-4C99-9CB1-A75596398A1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48FCEB-0416-4485-B50E-7D6216A6C65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5C25F0-B60C-411F-8AB7-9FB4AAC62E0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1C1E46-7831-42F5-B2F1-0313D1B9E9B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9DD23D-19E8-4E31-AEF6-B9034925133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B99A81-B551-4A7C-B073-DB899906551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A2F83D9-66E0-4011-B6DF-A1B7F35C27B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1BE9CF-2A22-4621-A92F-3E3A80265F3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6F83BC-A436-4A4D-B0DD-CF263E41D19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68F244-1D89-4F07-B2C8-C186C80D908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DB479F-2A9B-454A-A6F6-694D582BD68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ED2E06-131B-42CF-812C-C3ECFEB8277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65083C-A016-4B78-8585-E5ADFC80F7C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DFF589-B28C-45ED-B902-13A9D7632AD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5459FD-C9F3-4106-87F5-98EEF9F9D97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DD5F817-2E1C-4019-B44C-5D911EE87DEF}"/>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2255A5-96A7-4857-80B5-1AE49E57CB2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B862DB-BDAF-47B9-AFBE-6BD1ADD4A2B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F4BCEA-0671-424C-AE21-068DB8721A6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467D11-CCA5-45E2-A96B-735DBAEEAD6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B44E51-347B-477B-AFA1-0207FF1B6EB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E98C21-43A2-4E82-9F9F-602A18828DE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94AA2B-7A6F-43B4-8C96-1F8D1FD24B2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1D6208-9946-4EAF-BF9A-A5F24B19BB2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1B9665-1C8F-492B-8A20-E2A76AE015A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73421F-8604-49B8-B862-8FEDAB6245A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657166-3C30-43CD-896B-97AAEC50F1C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842845-BAC1-49B8-9169-08E6D3B3F5F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17BBB6-5E82-4E12-8BF9-505EF0AF457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69F7491-2CD0-41B8-816E-FF72B712E4A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6F80E65-EF10-4B65-B23A-BDEB458771F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90ECFEF-73AE-423F-B2BD-9C1342D0D3E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830BC0-A70F-4777-A9F0-BBC6ACA37CF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12F034-5F7A-4FB0-BDDE-B733C61E234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6FE9D9B-60F6-494C-93BF-F53D8AC6CA4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F590ED-EA01-4F2D-8158-AE67094F049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04ADC0-8652-4E2E-B196-B5566C07115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E85F21-0D07-47C0-9444-6265A8651B7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275304-ADFD-47DD-9BAA-B280E641509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B74AF67-12D2-434F-BB41-E237A235BB1D}"/>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7D98C91-D190-4387-9F61-CF6D27D77BB8}"/>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57B9E1F-6E1B-4DDF-B399-BEC96B5F798D}"/>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F31AEB7-203B-4490-AAF8-2F45684598C2}"/>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E158198-F6BA-4FD8-B809-C6E9DCB92BDF}"/>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2A80888-2CB0-4FA3-A326-557368354B0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BFDA7F1-AABD-44A6-BBF9-E50575292B4C}"/>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7B2B4B5-8FE5-4A40-8D15-C5C0BE8E58E4}"/>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6F580A5-2496-4FDB-B182-16CE2A6CDAA2}"/>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B1A3674-8E0E-429F-ABF3-7BEC6C6334B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AC6D84D-309D-4749-AFA6-EA31ABDA86E4}"/>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B989472-97E9-449E-8F2D-F246EE1D4AF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082DA0D-96B0-4F62-85AD-2D4266B63C16}"/>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CCD9690-E677-4136-A1F1-BC7AB051EA2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CF99D08-5615-452B-871F-869F2942A29F}"/>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FB83AA3-9F61-4F2E-A11D-630D9EBACC7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F8C82381-6551-415B-BCC9-87E2FE1A5EEB}"/>
            </a:ext>
          </a:extLst>
        </xdr:cNvPr>
        <xdr:cNvCxnSpPr/>
      </xdr:nvCxnSpPr>
      <xdr:spPr>
        <a:xfrm flipV="1">
          <a:off x="4086225" y="5480685"/>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843B16D7-C97A-4C07-BDDC-937789A07C1F}"/>
            </a:ext>
          </a:extLst>
        </xdr:cNvPr>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B028A99D-5AE9-4549-ACC8-D877BF24BBD4}"/>
            </a:ext>
          </a:extLst>
        </xdr:cNvPr>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B7113777-CE17-4AEC-A40A-E7786B31D2AF}"/>
            </a:ext>
          </a:extLst>
        </xdr:cNvPr>
        <xdr:cNvSpPr txBox="1"/>
      </xdr:nvSpPr>
      <xdr:spPr>
        <a:xfrm>
          <a:off x="4124960"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64886C88-C603-4942-80F9-26CBFDD76181}"/>
            </a:ext>
          </a:extLst>
        </xdr:cNvPr>
        <xdr:cNvCxnSpPr/>
      </xdr:nvCxnSpPr>
      <xdr:spPr>
        <a:xfrm>
          <a:off x="4020820" y="5480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5AA2CFCB-4C55-4202-B4FE-EEA90CD5077A}"/>
            </a:ext>
          </a:extLst>
        </xdr:cNvPr>
        <xdr:cNvSpPr txBox="1"/>
      </xdr:nvSpPr>
      <xdr:spPr>
        <a:xfrm>
          <a:off x="412496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E2BEC91A-B9F4-478A-A564-6A5423DA13E5}"/>
            </a:ext>
          </a:extLst>
        </xdr:cNvPr>
        <xdr:cNvSpPr/>
      </xdr:nvSpPr>
      <xdr:spPr>
        <a:xfrm>
          <a:off x="403606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5F720C75-CA6A-4481-A347-2BD2E6CD8C10}"/>
            </a:ext>
          </a:extLst>
        </xdr:cNvPr>
        <xdr:cNvSpPr/>
      </xdr:nvSpPr>
      <xdr:spPr>
        <a:xfrm>
          <a:off x="3312160" y="63900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90DFBCE8-A715-4965-8C2E-CD4D8540330A}"/>
            </a:ext>
          </a:extLst>
        </xdr:cNvPr>
        <xdr:cNvSpPr/>
      </xdr:nvSpPr>
      <xdr:spPr>
        <a:xfrm>
          <a:off x="25146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D39EDCB2-264E-4E9B-949C-28431103A4A0}"/>
            </a:ext>
          </a:extLst>
        </xdr:cNvPr>
        <xdr:cNvSpPr/>
      </xdr:nvSpPr>
      <xdr:spPr>
        <a:xfrm>
          <a:off x="173990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BBAB3DE2-B60D-4E40-83A3-2E60F4E19C6C}"/>
            </a:ext>
          </a:extLst>
        </xdr:cNvPr>
        <xdr:cNvSpPr/>
      </xdr:nvSpPr>
      <xdr:spPr>
        <a:xfrm>
          <a:off x="965200" y="631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EB691DD-E574-44AA-AF06-7FDB7788DAE1}"/>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3FE8575-8370-4CAA-A87F-CBFD1BC6286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F01A28D-34AE-49A6-BEDB-028DB1CC5E0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37BAEF5-0949-4972-942F-C6610D9E3AF1}"/>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C853119-1812-41E6-85AD-29F2E92EA7B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3" name="楕円 72">
          <a:extLst>
            <a:ext uri="{FF2B5EF4-FFF2-40B4-BE49-F238E27FC236}">
              <a16:creationId xmlns:a16="http://schemas.microsoft.com/office/drawing/2014/main" id="{6F6308C5-2D17-4981-A52E-07D296CC1756}"/>
            </a:ext>
          </a:extLst>
        </xdr:cNvPr>
        <xdr:cNvSpPr/>
      </xdr:nvSpPr>
      <xdr:spPr>
        <a:xfrm>
          <a:off x="403606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41927</xdr:rowOff>
    </xdr:from>
    <xdr:ext cx="405111" cy="259045"/>
    <xdr:sp macro="" textlink="">
      <xdr:nvSpPr>
        <xdr:cNvPr id="74" name="【道路】&#10;有形固定資産減価償却率該当値テキスト">
          <a:extLst>
            <a:ext uri="{FF2B5EF4-FFF2-40B4-BE49-F238E27FC236}">
              <a16:creationId xmlns:a16="http://schemas.microsoft.com/office/drawing/2014/main" id="{D4C9FDF5-A357-472C-A40F-0D3257EA0A1A}"/>
            </a:ext>
          </a:extLst>
        </xdr:cNvPr>
        <xdr:cNvSpPr txBox="1"/>
      </xdr:nvSpPr>
      <xdr:spPr>
        <a:xfrm>
          <a:off x="412496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5" name="楕円 74">
          <a:extLst>
            <a:ext uri="{FF2B5EF4-FFF2-40B4-BE49-F238E27FC236}">
              <a16:creationId xmlns:a16="http://schemas.microsoft.com/office/drawing/2014/main" id="{1ED4E28C-7D26-45BD-920C-CFA6F173A1F7}"/>
            </a:ext>
          </a:extLst>
        </xdr:cNvPr>
        <xdr:cNvSpPr/>
      </xdr:nvSpPr>
      <xdr:spPr>
        <a:xfrm>
          <a:off x="3312160" y="6397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78105</xdr:rowOff>
    </xdr:from>
    <xdr:to>
      <xdr:col>24</xdr:col>
      <xdr:colOff>63500</xdr:colOff>
      <xdr:row>38</xdr:row>
      <xdr:rowOff>114300</xdr:rowOff>
    </xdr:to>
    <xdr:cxnSp macro="">
      <xdr:nvCxnSpPr>
        <xdr:cNvPr id="76" name="直線コネクタ 75">
          <a:extLst>
            <a:ext uri="{FF2B5EF4-FFF2-40B4-BE49-F238E27FC236}">
              <a16:creationId xmlns:a16="http://schemas.microsoft.com/office/drawing/2014/main" id="{39578F5A-77A6-492D-8FBB-60631C41A8A6}"/>
            </a:ext>
          </a:extLst>
        </xdr:cNvPr>
        <xdr:cNvCxnSpPr/>
      </xdr:nvCxnSpPr>
      <xdr:spPr>
        <a:xfrm>
          <a:off x="3355340" y="644842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7" name="楕円 76">
          <a:extLst>
            <a:ext uri="{FF2B5EF4-FFF2-40B4-BE49-F238E27FC236}">
              <a16:creationId xmlns:a16="http://schemas.microsoft.com/office/drawing/2014/main" id="{A5EFD294-B20E-4DD3-85E7-9074BAF2E35E}"/>
            </a:ext>
          </a:extLst>
        </xdr:cNvPr>
        <xdr:cNvSpPr/>
      </xdr:nvSpPr>
      <xdr:spPr>
        <a:xfrm>
          <a:off x="25146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78105</xdr:rowOff>
    </xdr:to>
    <xdr:cxnSp macro="">
      <xdr:nvCxnSpPr>
        <xdr:cNvPr id="78" name="直線コネクタ 77">
          <a:extLst>
            <a:ext uri="{FF2B5EF4-FFF2-40B4-BE49-F238E27FC236}">
              <a16:creationId xmlns:a16="http://schemas.microsoft.com/office/drawing/2014/main" id="{B3296DAB-37F0-442A-82A5-6F6264E1C2B3}"/>
            </a:ext>
          </a:extLst>
        </xdr:cNvPr>
        <xdr:cNvCxnSpPr/>
      </xdr:nvCxnSpPr>
      <xdr:spPr>
        <a:xfrm>
          <a:off x="2565400" y="642175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143510</xdr:rowOff>
    </xdr:from>
    <xdr:to>
      <xdr:col>10</xdr:col>
      <xdr:colOff>165100</xdr:colOff>
      <xdr:row>38</xdr:row>
      <xdr:rowOff>73660</xdr:rowOff>
    </xdr:to>
    <xdr:sp macro="" textlink="">
      <xdr:nvSpPr>
        <xdr:cNvPr id="79" name="楕円 78">
          <a:extLst>
            <a:ext uri="{FF2B5EF4-FFF2-40B4-BE49-F238E27FC236}">
              <a16:creationId xmlns:a16="http://schemas.microsoft.com/office/drawing/2014/main" id="{104D4AC0-A2E0-4485-B3EE-961FF1FDAF3F}"/>
            </a:ext>
          </a:extLst>
        </xdr:cNvPr>
        <xdr:cNvSpPr/>
      </xdr:nvSpPr>
      <xdr:spPr>
        <a:xfrm>
          <a:off x="1739900" y="634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22860</xdr:rowOff>
    </xdr:from>
    <xdr:to>
      <xdr:col>15</xdr:col>
      <xdr:colOff>50800</xdr:colOff>
      <xdr:row>38</xdr:row>
      <xdr:rowOff>51435</xdr:rowOff>
    </xdr:to>
    <xdr:cxnSp macro="">
      <xdr:nvCxnSpPr>
        <xdr:cNvPr id="80" name="直線コネクタ 79">
          <a:extLst>
            <a:ext uri="{FF2B5EF4-FFF2-40B4-BE49-F238E27FC236}">
              <a16:creationId xmlns:a16="http://schemas.microsoft.com/office/drawing/2014/main" id="{8ED48D10-9097-4F45-B56D-84357B32E1BD}"/>
            </a:ext>
          </a:extLst>
        </xdr:cNvPr>
        <xdr:cNvCxnSpPr/>
      </xdr:nvCxnSpPr>
      <xdr:spPr>
        <a:xfrm>
          <a:off x="1790700" y="639318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130175</xdr:rowOff>
    </xdr:from>
    <xdr:to>
      <xdr:col>6</xdr:col>
      <xdr:colOff>38100</xdr:colOff>
      <xdr:row>38</xdr:row>
      <xdr:rowOff>60325</xdr:rowOff>
    </xdr:to>
    <xdr:sp macro="" textlink="">
      <xdr:nvSpPr>
        <xdr:cNvPr id="81" name="楕円 80">
          <a:extLst>
            <a:ext uri="{FF2B5EF4-FFF2-40B4-BE49-F238E27FC236}">
              <a16:creationId xmlns:a16="http://schemas.microsoft.com/office/drawing/2014/main" id="{223441AA-4BA6-4130-8D14-BE91009F6150}"/>
            </a:ext>
          </a:extLst>
        </xdr:cNvPr>
        <xdr:cNvSpPr/>
      </xdr:nvSpPr>
      <xdr:spPr>
        <a:xfrm>
          <a:off x="965200" y="633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9525</xdr:rowOff>
    </xdr:from>
    <xdr:to>
      <xdr:col>10</xdr:col>
      <xdr:colOff>114300</xdr:colOff>
      <xdr:row>38</xdr:row>
      <xdr:rowOff>22860</xdr:rowOff>
    </xdr:to>
    <xdr:cxnSp macro="">
      <xdr:nvCxnSpPr>
        <xdr:cNvPr id="82" name="直線コネクタ 81">
          <a:extLst>
            <a:ext uri="{FF2B5EF4-FFF2-40B4-BE49-F238E27FC236}">
              <a16:creationId xmlns:a16="http://schemas.microsoft.com/office/drawing/2014/main" id="{726D7B0D-3659-4A74-9EDA-F182840163C2}"/>
            </a:ext>
          </a:extLst>
        </xdr:cNvPr>
        <xdr:cNvCxnSpPr/>
      </xdr:nvCxnSpPr>
      <xdr:spPr>
        <a:xfrm>
          <a:off x="1008380" y="637984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913F9BE5-1828-4B90-B6C6-670C39849644}"/>
            </a:ext>
          </a:extLst>
        </xdr:cNvPr>
        <xdr:cNvSpPr txBox="1"/>
      </xdr:nvSpPr>
      <xdr:spPr>
        <a:xfrm>
          <a:off x="317056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B936E168-1DD0-49AF-AC6E-6DFD2D0F1E70}"/>
            </a:ext>
          </a:extLst>
        </xdr:cNvPr>
        <xdr:cNvSpPr txBox="1"/>
      </xdr:nvSpPr>
      <xdr:spPr>
        <a:xfrm>
          <a:off x="238570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14910E6C-2C31-443C-B803-1F93B1C1BF2F}"/>
            </a:ext>
          </a:extLst>
        </xdr:cNvPr>
        <xdr:cNvSpPr txBox="1"/>
      </xdr:nvSpPr>
      <xdr:spPr>
        <a:xfrm>
          <a:off x="161100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805114BE-9314-4A9E-AE0E-A780BB970A83}"/>
            </a:ext>
          </a:extLst>
        </xdr:cNvPr>
        <xdr:cNvSpPr txBox="1"/>
      </xdr:nvSpPr>
      <xdr:spPr>
        <a:xfrm>
          <a:off x="83630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120032</xdr:rowOff>
    </xdr:from>
    <xdr:ext cx="405111" cy="259045"/>
    <xdr:sp macro="" textlink="">
      <xdr:nvSpPr>
        <xdr:cNvPr id="87" name="n_1mainValue【道路】&#10;有形固定資産減価償却率">
          <a:extLst>
            <a:ext uri="{FF2B5EF4-FFF2-40B4-BE49-F238E27FC236}">
              <a16:creationId xmlns:a16="http://schemas.microsoft.com/office/drawing/2014/main" id="{947C0CC1-D1E2-4B8C-8A8F-CF1C3CD2A46A}"/>
            </a:ext>
          </a:extLst>
        </xdr:cNvPr>
        <xdr:cNvSpPr txBox="1"/>
      </xdr:nvSpPr>
      <xdr:spPr>
        <a:xfrm>
          <a:off x="317056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8" name="n_2mainValue【道路】&#10;有形固定資産減価償却率">
          <a:extLst>
            <a:ext uri="{FF2B5EF4-FFF2-40B4-BE49-F238E27FC236}">
              <a16:creationId xmlns:a16="http://schemas.microsoft.com/office/drawing/2014/main" id="{2633F685-8B01-45AF-BA46-23934934D56B}"/>
            </a:ext>
          </a:extLst>
        </xdr:cNvPr>
        <xdr:cNvSpPr txBox="1"/>
      </xdr:nvSpPr>
      <xdr:spPr>
        <a:xfrm>
          <a:off x="238570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64787</xdr:rowOff>
    </xdr:from>
    <xdr:ext cx="405111" cy="259045"/>
    <xdr:sp macro="" textlink="">
      <xdr:nvSpPr>
        <xdr:cNvPr id="89" name="n_3mainValue【道路】&#10;有形固定資産減価償却率">
          <a:extLst>
            <a:ext uri="{FF2B5EF4-FFF2-40B4-BE49-F238E27FC236}">
              <a16:creationId xmlns:a16="http://schemas.microsoft.com/office/drawing/2014/main" id="{C4FCDC6B-2AB8-435D-8BAD-8F8EE1EF4714}"/>
            </a:ext>
          </a:extLst>
        </xdr:cNvPr>
        <xdr:cNvSpPr txBox="1"/>
      </xdr:nvSpPr>
      <xdr:spPr>
        <a:xfrm>
          <a:off x="161100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51452</xdr:rowOff>
    </xdr:from>
    <xdr:ext cx="405111" cy="259045"/>
    <xdr:sp macro="" textlink="">
      <xdr:nvSpPr>
        <xdr:cNvPr id="90" name="n_4mainValue【道路】&#10;有形固定資産減価償却率">
          <a:extLst>
            <a:ext uri="{FF2B5EF4-FFF2-40B4-BE49-F238E27FC236}">
              <a16:creationId xmlns:a16="http://schemas.microsoft.com/office/drawing/2014/main" id="{C9A38D23-9C6E-4892-9C8B-93471C0EA7CA}"/>
            </a:ext>
          </a:extLst>
        </xdr:cNvPr>
        <xdr:cNvSpPr txBox="1"/>
      </xdr:nvSpPr>
      <xdr:spPr>
        <a:xfrm>
          <a:off x="83630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FE5ABAD-6B6F-4A6D-A21B-2B3AB0CE3EF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6A5B631-4C93-443D-A4AC-6C384306F55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7CE5DBC-3C0E-40C6-BF7D-83854873A26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9615980-49A1-4737-8245-160EC246CB6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39495B0-BB53-4B3C-BB83-3AD8B02F64B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1EA2B44-A159-4A81-A08D-8DCBA5DA1E7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385B770-F600-4FAB-B645-BDD2806CA88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0679861-F5DC-48AF-AB51-4848F1A5DB8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0417982-0E76-40F6-86D1-0356DF5018F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76ACF24-A147-4259-948F-83B94DA99A9F}"/>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E448EFE-768A-4D58-B477-95F6B0566B4E}"/>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D67203C-397C-41BB-B5C3-34D41AB7D802}"/>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0DC38F6-2B8F-45FD-BCB2-72F1FA59EC71}"/>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FE912F43-F438-4DD5-9DC0-0E816B1AF3EA}"/>
            </a:ext>
          </a:extLst>
        </xdr:cNvPr>
        <xdr:cNvSpPr txBox="1"/>
      </xdr:nvSpPr>
      <xdr:spPr>
        <a:xfrm>
          <a:off x="5209768" y="6567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528A24F-7525-4B52-86F7-C053ADCE270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62C38928-F942-4878-8D4E-A583C7FB883A}"/>
            </a:ext>
          </a:extLst>
        </xdr:cNvPr>
        <xdr:cNvSpPr txBox="1"/>
      </xdr:nvSpPr>
      <xdr:spPr>
        <a:xfrm>
          <a:off x="520976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367DFFC-2924-42AA-B4A3-D795565A2E13}"/>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936B8B6E-8820-4464-AEEF-CE3384109BAC}"/>
            </a:ext>
          </a:extLst>
        </xdr:cNvPr>
        <xdr:cNvSpPr txBox="1"/>
      </xdr:nvSpPr>
      <xdr:spPr>
        <a:xfrm>
          <a:off x="520976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54775AF-EF6E-4C0D-A3F0-5052C73F976A}"/>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180CB4EE-2ACA-49D3-9BA4-362D143D7EAF}"/>
            </a:ext>
          </a:extLst>
        </xdr:cNvPr>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427E2CF-CAA7-4A38-AD4A-018F8F4665E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272290D-F38D-4AA7-B2B0-2FC3E022F7E2}"/>
            </a:ext>
          </a:extLst>
        </xdr:cNvPr>
        <xdr:cNvSpPr txBox="1"/>
      </xdr:nvSpPr>
      <xdr:spPr>
        <a:xfrm>
          <a:off x="5168508" y="50774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4DB6630-6A57-44FD-9F83-7DC0C06C500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1B23F3B4-6364-4FB8-A7DD-ADAD4138B070}"/>
            </a:ext>
          </a:extLst>
        </xdr:cNvPr>
        <xdr:cNvCxnSpPr/>
      </xdr:nvCxnSpPr>
      <xdr:spPr>
        <a:xfrm flipV="1">
          <a:off x="9219565" y="5556171"/>
          <a:ext cx="0" cy="1522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7C9C90F9-987E-4A04-84AA-AB936BC8B25F}"/>
            </a:ext>
          </a:extLst>
        </xdr:cNvPr>
        <xdr:cNvSpPr txBox="1"/>
      </xdr:nvSpPr>
      <xdr:spPr>
        <a:xfrm>
          <a:off x="9258300" y="71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45BC9695-5CA4-4C1A-BF38-556519AC069A}"/>
            </a:ext>
          </a:extLst>
        </xdr:cNvPr>
        <xdr:cNvCxnSpPr/>
      </xdr:nvCxnSpPr>
      <xdr:spPr>
        <a:xfrm>
          <a:off x="9154160" y="7078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55E16BD4-6851-4804-A783-6C6385634AE2}"/>
            </a:ext>
          </a:extLst>
        </xdr:cNvPr>
        <xdr:cNvSpPr txBox="1"/>
      </xdr:nvSpPr>
      <xdr:spPr>
        <a:xfrm>
          <a:off x="9258300" y="5339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D73040A2-2A65-478B-9426-85592239F82C}"/>
            </a:ext>
          </a:extLst>
        </xdr:cNvPr>
        <xdr:cNvCxnSpPr/>
      </xdr:nvCxnSpPr>
      <xdr:spPr>
        <a:xfrm>
          <a:off x="9154160" y="55561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393E38CA-5E04-483D-AD05-FF2BBAE31DE2}"/>
            </a:ext>
          </a:extLst>
        </xdr:cNvPr>
        <xdr:cNvSpPr txBox="1"/>
      </xdr:nvSpPr>
      <xdr:spPr>
        <a:xfrm>
          <a:off x="9258300" y="685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00F65B09-825F-4FB4-98F9-A17A5419454B}"/>
            </a:ext>
          </a:extLst>
        </xdr:cNvPr>
        <xdr:cNvSpPr/>
      </xdr:nvSpPr>
      <xdr:spPr>
        <a:xfrm>
          <a:off x="9192260" y="70033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4191AC45-86EB-4D95-92E0-99BF9B090D78}"/>
            </a:ext>
          </a:extLst>
        </xdr:cNvPr>
        <xdr:cNvSpPr/>
      </xdr:nvSpPr>
      <xdr:spPr>
        <a:xfrm>
          <a:off x="8445500" y="7001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1B63EA26-DDE1-4338-A95F-DA2FE12DDD70}"/>
            </a:ext>
          </a:extLst>
        </xdr:cNvPr>
        <xdr:cNvSpPr/>
      </xdr:nvSpPr>
      <xdr:spPr>
        <a:xfrm>
          <a:off x="7670800" y="70021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9644373A-D381-4CD9-8575-6535D7788FFA}"/>
            </a:ext>
          </a:extLst>
        </xdr:cNvPr>
        <xdr:cNvSpPr/>
      </xdr:nvSpPr>
      <xdr:spPr>
        <a:xfrm>
          <a:off x="6873240" y="7002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CF15A757-01E1-4FD2-985A-F2ECC71C3178}"/>
            </a:ext>
          </a:extLst>
        </xdr:cNvPr>
        <xdr:cNvSpPr/>
      </xdr:nvSpPr>
      <xdr:spPr>
        <a:xfrm>
          <a:off x="6098540" y="7025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872CDE7-C241-436B-8090-E94B2FA60A0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0057E0B-C4A0-4AC1-B91F-5F5AD6A2A97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43C93CE-848D-4F62-A155-763E3618C07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466630F-7AC0-45FC-A59C-48465C2FC1D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66F6186-7020-4D69-853F-CBD6E597FA9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142150</xdr:rowOff>
    </xdr:from>
    <xdr:to>
      <xdr:col>55</xdr:col>
      <xdr:colOff>50800</xdr:colOff>
      <xdr:row>42</xdr:row>
      <xdr:rowOff>72300</xdr:rowOff>
    </xdr:to>
    <xdr:sp macro="" textlink="">
      <xdr:nvSpPr>
        <xdr:cNvPr id="130" name="楕円 129">
          <a:extLst>
            <a:ext uri="{FF2B5EF4-FFF2-40B4-BE49-F238E27FC236}">
              <a16:creationId xmlns:a16="http://schemas.microsoft.com/office/drawing/2014/main" id="{F82D3D21-A791-4D3F-B220-84DFA23DAEC2}"/>
            </a:ext>
          </a:extLst>
        </xdr:cNvPr>
        <xdr:cNvSpPr/>
      </xdr:nvSpPr>
      <xdr:spPr>
        <a:xfrm>
          <a:off x="9192260" y="7015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108577</xdr:rowOff>
    </xdr:from>
    <xdr:ext cx="534377" cy="259045"/>
    <xdr:sp macro="" textlink="">
      <xdr:nvSpPr>
        <xdr:cNvPr id="131" name="【道路】&#10;一人当たり延長該当値テキスト">
          <a:extLst>
            <a:ext uri="{FF2B5EF4-FFF2-40B4-BE49-F238E27FC236}">
              <a16:creationId xmlns:a16="http://schemas.microsoft.com/office/drawing/2014/main" id="{7A24F607-C7B6-4A07-9674-CA7D5D82570B}"/>
            </a:ext>
          </a:extLst>
        </xdr:cNvPr>
        <xdr:cNvSpPr txBox="1"/>
      </xdr:nvSpPr>
      <xdr:spPr>
        <a:xfrm>
          <a:off x="9258300" y="698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142512</xdr:rowOff>
    </xdr:from>
    <xdr:to>
      <xdr:col>50</xdr:col>
      <xdr:colOff>165100</xdr:colOff>
      <xdr:row>42</xdr:row>
      <xdr:rowOff>72662</xdr:rowOff>
    </xdr:to>
    <xdr:sp macro="" textlink="">
      <xdr:nvSpPr>
        <xdr:cNvPr id="132" name="楕円 131">
          <a:extLst>
            <a:ext uri="{FF2B5EF4-FFF2-40B4-BE49-F238E27FC236}">
              <a16:creationId xmlns:a16="http://schemas.microsoft.com/office/drawing/2014/main" id="{4AE906E1-D8BC-46D0-BA96-F5D4C68591E5}"/>
            </a:ext>
          </a:extLst>
        </xdr:cNvPr>
        <xdr:cNvSpPr/>
      </xdr:nvSpPr>
      <xdr:spPr>
        <a:xfrm>
          <a:off x="8445500" y="70157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21500</xdr:rowOff>
    </xdr:from>
    <xdr:to>
      <xdr:col>55</xdr:col>
      <xdr:colOff>0</xdr:colOff>
      <xdr:row>42</xdr:row>
      <xdr:rowOff>21862</xdr:rowOff>
    </xdr:to>
    <xdr:cxnSp macro="">
      <xdr:nvCxnSpPr>
        <xdr:cNvPr id="133" name="直線コネクタ 132">
          <a:extLst>
            <a:ext uri="{FF2B5EF4-FFF2-40B4-BE49-F238E27FC236}">
              <a16:creationId xmlns:a16="http://schemas.microsoft.com/office/drawing/2014/main" id="{90FD209F-AF70-448B-A4DD-1A6B1E89F705}"/>
            </a:ext>
          </a:extLst>
        </xdr:cNvPr>
        <xdr:cNvCxnSpPr/>
      </xdr:nvCxnSpPr>
      <xdr:spPr>
        <a:xfrm flipV="1">
          <a:off x="8496300" y="7062380"/>
          <a:ext cx="7239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143044</xdr:rowOff>
    </xdr:from>
    <xdr:to>
      <xdr:col>46</xdr:col>
      <xdr:colOff>38100</xdr:colOff>
      <xdr:row>42</xdr:row>
      <xdr:rowOff>73194</xdr:rowOff>
    </xdr:to>
    <xdr:sp macro="" textlink="">
      <xdr:nvSpPr>
        <xdr:cNvPr id="134" name="楕円 133">
          <a:extLst>
            <a:ext uri="{FF2B5EF4-FFF2-40B4-BE49-F238E27FC236}">
              <a16:creationId xmlns:a16="http://schemas.microsoft.com/office/drawing/2014/main" id="{F1F701B3-873D-4C54-919D-AC18D6ED17F2}"/>
            </a:ext>
          </a:extLst>
        </xdr:cNvPr>
        <xdr:cNvSpPr/>
      </xdr:nvSpPr>
      <xdr:spPr>
        <a:xfrm>
          <a:off x="7670800" y="7016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21862</xdr:rowOff>
    </xdr:from>
    <xdr:to>
      <xdr:col>50</xdr:col>
      <xdr:colOff>114300</xdr:colOff>
      <xdr:row>42</xdr:row>
      <xdr:rowOff>22394</xdr:rowOff>
    </xdr:to>
    <xdr:cxnSp macro="">
      <xdr:nvCxnSpPr>
        <xdr:cNvPr id="135" name="直線コネクタ 134">
          <a:extLst>
            <a:ext uri="{FF2B5EF4-FFF2-40B4-BE49-F238E27FC236}">
              <a16:creationId xmlns:a16="http://schemas.microsoft.com/office/drawing/2014/main" id="{05E76819-2DAA-46C3-8817-097A320FFDB1}"/>
            </a:ext>
          </a:extLst>
        </xdr:cNvPr>
        <xdr:cNvCxnSpPr/>
      </xdr:nvCxnSpPr>
      <xdr:spPr>
        <a:xfrm flipV="1">
          <a:off x="7713980" y="7062742"/>
          <a:ext cx="78232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143534</xdr:rowOff>
    </xdr:from>
    <xdr:to>
      <xdr:col>41</xdr:col>
      <xdr:colOff>101600</xdr:colOff>
      <xdr:row>42</xdr:row>
      <xdr:rowOff>73684</xdr:rowOff>
    </xdr:to>
    <xdr:sp macro="" textlink="">
      <xdr:nvSpPr>
        <xdr:cNvPr id="136" name="楕円 135">
          <a:extLst>
            <a:ext uri="{FF2B5EF4-FFF2-40B4-BE49-F238E27FC236}">
              <a16:creationId xmlns:a16="http://schemas.microsoft.com/office/drawing/2014/main" id="{8C4ADE92-B74D-4B66-B681-FADDCA392CFF}"/>
            </a:ext>
          </a:extLst>
        </xdr:cNvPr>
        <xdr:cNvSpPr/>
      </xdr:nvSpPr>
      <xdr:spPr>
        <a:xfrm>
          <a:off x="6873240" y="7016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22394</xdr:rowOff>
    </xdr:from>
    <xdr:to>
      <xdr:col>45</xdr:col>
      <xdr:colOff>177800</xdr:colOff>
      <xdr:row>42</xdr:row>
      <xdr:rowOff>22884</xdr:rowOff>
    </xdr:to>
    <xdr:cxnSp macro="">
      <xdr:nvCxnSpPr>
        <xdr:cNvPr id="137" name="直線コネクタ 136">
          <a:extLst>
            <a:ext uri="{FF2B5EF4-FFF2-40B4-BE49-F238E27FC236}">
              <a16:creationId xmlns:a16="http://schemas.microsoft.com/office/drawing/2014/main" id="{C52A2F87-87AC-4192-81C9-598F232918D0}"/>
            </a:ext>
          </a:extLst>
        </xdr:cNvPr>
        <xdr:cNvCxnSpPr/>
      </xdr:nvCxnSpPr>
      <xdr:spPr>
        <a:xfrm flipV="1">
          <a:off x="6924040" y="7063274"/>
          <a:ext cx="78994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144050</xdr:rowOff>
    </xdr:from>
    <xdr:to>
      <xdr:col>36</xdr:col>
      <xdr:colOff>165100</xdr:colOff>
      <xdr:row>42</xdr:row>
      <xdr:rowOff>74200</xdr:rowOff>
    </xdr:to>
    <xdr:sp macro="" textlink="">
      <xdr:nvSpPr>
        <xdr:cNvPr id="138" name="楕円 137">
          <a:extLst>
            <a:ext uri="{FF2B5EF4-FFF2-40B4-BE49-F238E27FC236}">
              <a16:creationId xmlns:a16="http://schemas.microsoft.com/office/drawing/2014/main" id="{A80CFC10-45BC-4436-9CBF-BDDDDDE28EF5}"/>
            </a:ext>
          </a:extLst>
        </xdr:cNvPr>
        <xdr:cNvSpPr/>
      </xdr:nvSpPr>
      <xdr:spPr>
        <a:xfrm>
          <a:off x="6098540" y="7017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22884</xdr:rowOff>
    </xdr:from>
    <xdr:to>
      <xdr:col>41</xdr:col>
      <xdr:colOff>50800</xdr:colOff>
      <xdr:row>42</xdr:row>
      <xdr:rowOff>23400</xdr:rowOff>
    </xdr:to>
    <xdr:cxnSp macro="">
      <xdr:nvCxnSpPr>
        <xdr:cNvPr id="139" name="直線コネクタ 138">
          <a:extLst>
            <a:ext uri="{FF2B5EF4-FFF2-40B4-BE49-F238E27FC236}">
              <a16:creationId xmlns:a16="http://schemas.microsoft.com/office/drawing/2014/main" id="{FF711D61-A11F-4C9D-A46C-C625B0480403}"/>
            </a:ext>
          </a:extLst>
        </xdr:cNvPr>
        <xdr:cNvCxnSpPr/>
      </xdr:nvCxnSpPr>
      <xdr:spPr>
        <a:xfrm flipV="1">
          <a:off x="6149340" y="7063764"/>
          <a:ext cx="7747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DB71BFC0-2C5B-4C95-8EA5-81594E1FB80A}"/>
            </a:ext>
          </a:extLst>
        </xdr:cNvPr>
        <xdr:cNvSpPr txBox="1"/>
      </xdr:nvSpPr>
      <xdr:spPr>
        <a:xfrm>
          <a:off x="8214574" y="678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CE68DB50-7844-43B6-82DA-E66B3AE78861}"/>
            </a:ext>
          </a:extLst>
        </xdr:cNvPr>
        <xdr:cNvSpPr txBox="1"/>
      </xdr:nvSpPr>
      <xdr:spPr>
        <a:xfrm>
          <a:off x="7444954" y="678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BB00A61F-B366-48D0-9CAF-87F45221A932}"/>
            </a:ext>
          </a:extLst>
        </xdr:cNvPr>
        <xdr:cNvSpPr txBox="1"/>
      </xdr:nvSpPr>
      <xdr:spPr>
        <a:xfrm>
          <a:off x="6670254" y="678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a:extLst>
            <a:ext uri="{FF2B5EF4-FFF2-40B4-BE49-F238E27FC236}">
              <a16:creationId xmlns:a16="http://schemas.microsoft.com/office/drawing/2014/main" id="{EB426027-F4DF-45F3-A7D9-28F5572574F6}"/>
            </a:ext>
          </a:extLst>
        </xdr:cNvPr>
        <xdr:cNvSpPr txBox="1"/>
      </xdr:nvSpPr>
      <xdr:spPr>
        <a:xfrm>
          <a:off x="5905011" y="71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63789</xdr:rowOff>
    </xdr:from>
    <xdr:ext cx="534377" cy="259045"/>
    <xdr:sp macro="" textlink="">
      <xdr:nvSpPr>
        <xdr:cNvPr id="144" name="n_1mainValue【道路】&#10;一人当たり延長">
          <a:extLst>
            <a:ext uri="{FF2B5EF4-FFF2-40B4-BE49-F238E27FC236}">
              <a16:creationId xmlns:a16="http://schemas.microsoft.com/office/drawing/2014/main" id="{ABCDAFC9-B332-420B-9845-BC657943089D}"/>
            </a:ext>
          </a:extLst>
        </xdr:cNvPr>
        <xdr:cNvSpPr txBox="1"/>
      </xdr:nvSpPr>
      <xdr:spPr>
        <a:xfrm>
          <a:off x="8239271" y="710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64321</xdr:rowOff>
    </xdr:from>
    <xdr:ext cx="534377" cy="259045"/>
    <xdr:sp macro="" textlink="">
      <xdr:nvSpPr>
        <xdr:cNvPr id="145" name="n_2mainValue【道路】&#10;一人当たり延長">
          <a:extLst>
            <a:ext uri="{FF2B5EF4-FFF2-40B4-BE49-F238E27FC236}">
              <a16:creationId xmlns:a16="http://schemas.microsoft.com/office/drawing/2014/main" id="{BF54A557-5321-4905-AC6A-02F2218C46C1}"/>
            </a:ext>
          </a:extLst>
        </xdr:cNvPr>
        <xdr:cNvSpPr txBox="1"/>
      </xdr:nvSpPr>
      <xdr:spPr>
        <a:xfrm>
          <a:off x="7477271" y="710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64811</xdr:rowOff>
    </xdr:from>
    <xdr:ext cx="534377" cy="259045"/>
    <xdr:sp macro="" textlink="">
      <xdr:nvSpPr>
        <xdr:cNvPr id="146" name="n_3mainValue【道路】&#10;一人当たり延長">
          <a:extLst>
            <a:ext uri="{FF2B5EF4-FFF2-40B4-BE49-F238E27FC236}">
              <a16:creationId xmlns:a16="http://schemas.microsoft.com/office/drawing/2014/main" id="{CFD5E35C-5BF8-4B76-9C30-BD80413A8934}"/>
            </a:ext>
          </a:extLst>
        </xdr:cNvPr>
        <xdr:cNvSpPr txBox="1"/>
      </xdr:nvSpPr>
      <xdr:spPr>
        <a:xfrm>
          <a:off x="6702571" y="71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90727</xdr:rowOff>
    </xdr:from>
    <xdr:ext cx="534377" cy="259045"/>
    <xdr:sp macro="" textlink="">
      <xdr:nvSpPr>
        <xdr:cNvPr id="147" name="n_4mainValue【道路】&#10;一人当たり延長">
          <a:extLst>
            <a:ext uri="{FF2B5EF4-FFF2-40B4-BE49-F238E27FC236}">
              <a16:creationId xmlns:a16="http://schemas.microsoft.com/office/drawing/2014/main" id="{F16A3FCC-8691-4628-A871-9C81952E09AD}"/>
            </a:ext>
          </a:extLst>
        </xdr:cNvPr>
        <xdr:cNvSpPr txBox="1"/>
      </xdr:nvSpPr>
      <xdr:spPr>
        <a:xfrm>
          <a:off x="5905011" y="67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49BAFEE-672A-4E69-B7B8-09104A48487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F1D5913-95C7-4892-96D1-963FEA098D4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094A2F9-D225-42F0-B9DF-462E973EBC5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0606988-320E-45E5-8722-D9E0250CCD3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9526349-7A22-4BEE-BEDE-17E86843EBA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24ACF0D-1712-4178-883E-A2B538E8780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7CA28AF-4D2B-4750-A72B-6694B8F6A66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0DD6A16-0656-489C-B6CC-30268814183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EB760EC-A9B7-464C-8284-99AFBB4A395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55F1A47-4DE2-4A4B-9BC2-B747F53D988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C37B5DA-BFC2-4B35-89AC-AF5E3D05792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9E05091-1D32-4BDA-AD0C-3FE7F342022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C909A29-555F-4B09-94EF-0DF9317524CD}"/>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DD81767-D805-45E7-9B6A-C523151035A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F92DB3A-8882-46E2-9FB5-5193898A340A}"/>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08EAED1-5B00-4D14-8F3C-6AB30761FF3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EEFF9A0-4E18-4E60-802A-76BB1F6DC564}"/>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7393D49-325B-4D91-BC50-371F13126199}"/>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6F86E09-65BC-4505-A73A-2FC3C2CC474B}"/>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CD98AED-7D10-4FFE-9FA0-C0210E356E5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721721F-2BD3-4C3D-A2A7-B43F2524B684}"/>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587DADB-96FE-42DC-8DC0-0B42C87394B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B36A403-05DE-4B24-BA62-62872852D7CD}"/>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339A4B5-7532-4593-AA5B-769F6E198BB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F3ECAD1-8123-424F-9DF9-E750D500A45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2D7148B5-C37C-46CD-8884-B13222D6C2BE}"/>
            </a:ext>
          </a:extLst>
        </xdr:cNvPr>
        <xdr:cNvCxnSpPr/>
      </xdr:nvCxnSpPr>
      <xdr:spPr>
        <a:xfrm flipV="1">
          <a:off x="4086225" y="937368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1FC53C2-898A-4097-8FF0-56287D384C1F}"/>
            </a:ext>
          </a:extLst>
        </xdr:cNvPr>
        <xdr:cNvSpPr txBox="1"/>
      </xdr:nvSpPr>
      <xdr:spPr>
        <a:xfrm>
          <a:off x="4124960" y="1080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9D99AAA-C45F-48F5-910A-E965EB31DD47}"/>
            </a:ext>
          </a:extLst>
        </xdr:cNvPr>
        <xdr:cNvCxnSpPr/>
      </xdr:nvCxnSpPr>
      <xdr:spPr>
        <a:xfrm>
          <a:off x="4020820" y="10800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CEF89AC-31FA-465B-A092-3F9557EEFB93}"/>
            </a:ext>
          </a:extLst>
        </xdr:cNvPr>
        <xdr:cNvSpPr txBox="1"/>
      </xdr:nvSpPr>
      <xdr:spPr>
        <a:xfrm>
          <a:off x="4124960" y="9152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727980D7-9FF6-43DA-9BFB-FFD47CB04249}"/>
            </a:ext>
          </a:extLst>
        </xdr:cNvPr>
        <xdr:cNvCxnSpPr/>
      </xdr:nvCxnSpPr>
      <xdr:spPr>
        <a:xfrm>
          <a:off x="402082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7DA45B57-CDEC-4B15-86EE-BCC826A7E52E}"/>
            </a:ext>
          </a:extLst>
        </xdr:cNvPr>
        <xdr:cNvSpPr txBox="1"/>
      </xdr:nvSpPr>
      <xdr:spPr>
        <a:xfrm>
          <a:off x="4124960" y="1016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DC930D7-E826-422F-87E4-03643AFE5228}"/>
            </a:ext>
          </a:extLst>
        </xdr:cNvPr>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2CC6A7FC-01DA-42C0-ADF2-AD98DE7E6AE3}"/>
            </a:ext>
          </a:extLst>
        </xdr:cNvPr>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EB543478-FEDB-4F8B-999F-37D36BE79C20}"/>
            </a:ext>
          </a:extLst>
        </xdr:cNvPr>
        <xdr:cNvSpPr/>
      </xdr:nvSpPr>
      <xdr:spPr>
        <a:xfrm>
          <a:off x="25146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55012301-E4EB-4E1F-9B55-D0A1F01CB54F}"/>
            </a:ext>
          </a:extLst>
        </xdr:cNvPr>
        <xdr:cNvSpPr/>
      </xdr:nvSpPr>
      <xdr:spPr>
        <a:xfrm>
          <a:off x="173990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21B2BA80-9347-4446-A3D3-8A288BEF9F80}"/>
            </a:ext>
          </a:extLst>
        </xdr:cNvPr>
        <xdr:cNvSpPr/>
      </xdr:nvSpPr>
      <xdr:spPr>
        <a:xfrm>
          <a:off x="96520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B1122F0-4715-42CE-9352-71DA62EFB84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BAA6CFA-63CD-41F6-B566-DB24FA57D49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C372242-6B08-47D2-A4F1-BB9704465D2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6E09440-2D2E-4197-83A5-D86A99ADD3F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CE8D18D-1C31-4A53-994D-AC5A62316CA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9" name="楕円 188">
          <a:extLst>
            <a:ext uri="{FF2B5EF4-FFF2-40B4-BE49-F238E27FC236}">
              <a16:creationId xmlns:a16="http://schemas.microsoft.com/office/drawing/2014/main" id="{EE5028C1-AC7C-4FA7-A456-65CF34115085}"/>
            </a:ext>
          </a:extLst>
        </xdr:cNvPr>
        <xdr:cNvSpPr/>
      </xdr:nvSpPr>
      <xdr:spPr>
        <a:xfrm>
          <a:off x="4036060" y="10134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A201E42-CA1D-484E-B991-46A1D16E757A}"/>
            </a:ext>
          </a:extLst>
        </xdr:cNvPr>
        <xdr:cNvSpPr txBox="1"/>
      </xdr:nvSpPr>
      <xdr:spPr>
        <a:xfrm>
          <a:off x="4124960"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58601</xdr:rowOff>
    </xdr:from>
    <xdr:to>
      <xdr:col>20</xdr:col>
      <xdr:colOff>38100</xdr:colOff>
      <xdr:row>60</xdr:row>
      <xdr:rowOff>160201</xdr:rowOff>
    </xdr:to>
    <xdr:sp macro="" textlink="">
      <xdr:nvSpPr>
        <xdr:cNvPr id="191" name="楕円 190">
          <a:extLst>
            <a:ext uri="{FF2B5EF4-FFF2-40B4-BE49-F238E27FC236}">
              <a16:creationId xmlns:a16="http://schemas.microsoft.com/office/drawing/2014/main" id="{7932085F-2D5A-42FF-8718-799AB90425B4}"/>
            </a:ext>
          </a:extLst>
        </xdr:cNvPr>
        <xdr:cNvSpPr/>
      </xdr:nvSpPr>
      <xdr:spPr>
        <a:xfrm>
          <a:off x="3312160" y="10117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127363</xdr:rowOff>
    </xdr:to>
    <xdr:cxnSp macro="">
      <xdr:nvCxnSpPr>
        <xdr:cNvPr id="192" name="直線コネクタ 191">
          <a:extLst>
            <a:ext uri="{FF2B5EF4-FFF2-40B4-BE49-F238E27FC236}">
              <a16:creationId xmlns:a16="http://schemas.microsoft.com/office/drawing/2014/main" id="{0F6B54D2-BBA4-4EFE-B157-B9D2C28F9CF4}"/>
            </a:ext>
          </a:extLst>
        </xdr:cNvPr>
        <xdr:cNvCxnSpPr/>
      </xdr:nvCxnSpPr>
      <xdr:spPr>
        <a:xfrm>
          <a:off x="3355340" y="10167801"/>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93" name="楕円 192">
          <a:extLst>
            <a:ext uri="{FF2B5EF4-FFF2-40B4-BE49-F238E27FC236}">
              <a16:creationId xmlns:a16="http://schemas.microsoft.com/office/drawing/2014/main" id="{1F7A2152-A5CD-4BE1-B32C-832624686AE2}"/>
            </a:ext>
          </a:extLst>
        </xdr:cNvPr>
        <xdr:cNvSpPr/>
      </xdr:nvSpPr>
      <xdr:spPr>
        <a:xfrm>
          <a:off x="25146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109401</xdr:rowOff>
    </xdr:to>
    <xdr:cxnSp macro="">
      <xdr:nvCxnSpPr>
        <xdr:cNvPr id="194" name="直線コネクタ 193">
          <a:extLst>
            <a:ext uri="{FF2B5EF4-FFF2-40B4-BE49-F238E27FC236}">
              <a16:creationId xmlns:a16="http://schemas.microsoft.com/office/drawing/2014/main" id="{90680DD7-A177-40E5-89D6-90D98ECD12E2}"/>
            </a:ext>
          </a:extLst>
        </xdr:cNvPr>
        <xdr:cNvCxnSpPr/>
      </xdr:nvCxnSpPr>
      <xdr:spPr>
        <a:xfrm>
          <a:off x="2565400" y="10146574"/>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5" name="楕円 194">
          <a:extLst>
            <a:ext uri="{FF2B5EF4-FFF2-40B4-BE49-F238E27FC236}">
              <a16:creationId xmlns:a16="http://schemas.microsoft.com/office/drawing/2014/main" id="{E2EDEE58-674C-4014-9491-E2C2749EA150}"/>
            </a:ext>
          </a:extLst>
        </xdr:cNvPr>
        <xdr:cNvSpPr/>
      </xdr:nvSpPr>
      <xdr:spPr>
        <a:xfrm>
          <a:off x="17399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88174</xdr:rowOff>
    </xdr:to>
    <xdr:cxnSp macro="">
      <xdr:nvCxnSpPr>
        <xdr:cNvPr id="196" name="直線コネクタ 195">
          <a:extLst>
            <a:ext uri="{FF2B5EF4-FFF2-40B4-BE49-F238E27FC236}">
              <a16:creationId xmlns:a16="http://schemas.microsoft.com/office/drawing/2014/main" id="{946CFAD1-96C4-4860-BA3B-55740E6EC428}"/>
            </a:ext>
          </a:extLst>
        </xdr:cNvPr>
        <xdr:cNvCxnSpPr/>
      </xdr:nvCxnSpPr>
      <xdr:spPr>
        <a:xfrm>
          <a:off x="1790700" y="10125347"/>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7" name="楕円 196">
          <a:extLst>
            <a:ext uri="{FF2B5EF4-FFF2-40B4-BE49-F238E27FC236}">
              <a16:creationId xmlns:a16="http://schemas.microsoft.com/office/drawing/2014/main" id="{97AD5B82-F5E7-4E09-87C8-A42096119BCE}"/>
            </a:ext>
          </a:extLst>
        </xdr:cNvPr>
        <xdr:cNvSpPr/>
      </xdr:nvSpPr>
      <xdr:spPr>
        <a:xfrm>
          <a:off x="965200" y="101006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93073</xdr:rowOff>
    </xdr:to>
    <xdr:cxnSp macro="">
      <xdr:nvCxnSpPr>
        <xdr:cNvPr id="198" name="直線コネクタ 197">
          <a:extLst>
            <a:ext uri="{FF2B5EF4-FFF2-40B4-BE49-F238E27FC236}">
              <a16:creationId xmlns:a16="http://schemas.microsoft.com/office/drawing/2014/main" id="{CB84B889-553B-4A2A-95C2-F38A94B21AB0}"/>
            </a:ext>
          </a:extLst>
        </xdr:cNvPr>
        <xdr:cNvCxnSpPr/>
      </xdr:nvCxnSpPr>
      <xdr:spPr>
        <a:xfrm flipV="1">
          <a:off x="1008380" y="10125347"/>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0C9CE44-70CC-4823-9765-56C99AD3F205}"/>
            </a:ext>
          </a:extLst>
        </xdr:cNvPr>
        <xdr:cNvSpPr txBox="1"/>
      </xdr:nvSpPr>
      <xdr:spPr>
        <a:xfrm>
          <a:off x="317056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2966650-ED8E-43D7-872B-016314C863FD}"/>
            </a:ext>
          </a:extLst>
        </xdr:cNvPr>
        <xdr:cNvSpPr txBox="1"/>
      </xdr:nvSpPr>
      <xdr:spPr>
        <a:xfrm>
          <a:off x="23857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1D1DAB9-D686-4F0D-AD3A-687938B17011}"/>
            </a:ext>
          </a:extLst>
        </xdr:cNvPr>
        <xdr:cNvSpPr txBox="1"/>
      </xdr:nvSpPr>
      <xdr:spPr>
        <a:xfrm>
          <a:off x="16110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5C12772-FEA1-43E3-A365-E4A9DA37F1C3}"/>
            </a:ext>
          </a:extLst>
        </xdr:cNvPr>
        <xdr:cNvSpPr txBox="1"/>
      </xdr:nvSpPr>
      <xdr:spPr>
        <a:xfrm>
          <a:off x="83630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5278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3F8DEB0-8127-4C7E-AF7A-5D0BDE4EAB14}"/>
            </a:ext>
          </a:extLst>
        </xdr:cNvPr>
        <xdr:cNvSpPr txBox="1"/>
      </xdr:nvSpPr>
      <xdr:spPr>
        <a:xfrm>
          <a:off x="3170564" y="989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D31E7A4-89FB-4D75-AE46-AA670010DC73}"/>
            </a:ext>
          </a:extLst>
        </xdr:cNvPr>
        <xdr:cNvSpPr txBox="1"/>
      </xdr:nvSpPr>
      <xdr:spPr>
        <a:xfrm>
          <a:off x="2385704"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2ABAEDC-4768-4B96-BA7B-9C0C42027C18}"/>
            </a:ext>
          </a:extLst>
        </xdr:cNvPr>
        <xdr:cNvSpPr txBox="1"/>
      </xdr:nvSpPr>
      <xdr:spPr>
        <a:xfrm>
          <a:off x="1611004"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F3FA957-E413-4223-8023-B3290758E5B9}"/>
            </a:ext>
          </a:extLst>
        </xdr:cNvPr>
        <xdr:cNvSpPr txBox="1"/>
      </xdr:nvSpPr>
      <xdr:spPr>
        <a:xfrm>
          <a:off x="836304"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4857CE6-E7CF-4392-886A-10D3CA1085F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18173BA-E946-4FF0-990A-A9F475AC6FA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299073B-38C2-4E16-AA66-C4DA6CFD8FD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0FF2E6B-7281-488B-824C-4287D6A0040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96B7B86-42F9-4C2C-99D1-AD9A4CA84C9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C9C5100-F7C3-46E2-BE6C-69A6586E6FA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A58B1E3-C171-4EE2-BAB4-2F59E6B72F8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AE6FDCC-7F75-4FAD-8CA3-651801F2CD1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225D6E6-BEB9-42AF-90CC-7920D111269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A40930D-77B7-465F-836A-1CCE2872503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9A2E848C-072F-4D52-B67C-802E582DFA21}"/>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BB9C2BCB-E8B9-4295-88DC-B60D59AA8609}"/>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C34E425F-0CEF-4CB0-8465-25F34068260C}"/>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96CB926E-A6C9-4E2E-AEB4-182C6444A79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5DB083BB-2E68-4387-82CD-E21F47C44C56}"/>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FAE84994-FCDD-4D66-9022-A058403F653F}"/>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DCD5D58B-EABE-47F3-8362-BE3146883AC6}"/>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FE100876-DBF3-4F8E-9FBF-CF2BA2312326}"/>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2186B65-EFF0-449A-A709-0CF994A7A50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C7137D62-9B0C-4E7A-BBFB-9A3CB8FE2437}"/>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65650EAF-3D03-495B-93F4-47B575EE163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11832B3A-4396-4E61-BD03-99DE49E160FD}"/>
            </a:ext>
          </a:extLst>
        </xdr:cNvPr>
        <xdr:cNvCxnSpPr/>
      </xdr:nvCxnSpPr>
      <xdr:spPr>
        <a:xfrm flipV="1">
          <a:off x="9219565" y="9272423"/>
          <a:ext cx="0" cy="145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D9578C7C-9ABC-4DC5-B0F7-C8CB68832BE0}"/>
            </a:ext>
          </a:extLst>
        </xdr:cNvPr>
        <xdr:cNvSpPr txBox="1"/>
      </xdr:nvSpPr>
      <xdr:spPr>
        <a:xfrm>
          <a:off x="9258300" y="1073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D6718818-488D-4C5E-8B75-C65154058769}"/>
            </a:ext>
          </a:extLst>
        </xdr:cNvPr>
        <xdr:cNvCxnSpPr/>
      </xdr:nvCxnSpPr>
      <xdr:spPr>
        <a:xfrm>
          <a:off x="9154160" y="10731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7D5E1C8-0504-4B8D-8821-9B2F6FD6501C}"/>
            </a:ext>
          </a:extLst>
        </xdr:cNvPr>
        <xdr:cNvSpPr txBox="1"/>
      </xdr:nvSpPr>
      <xdr:spPr>
        <a:xfrm>
          <a:off x="9258300" y="90552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A871424C-5490-46AA-8D77-FBA587D3942C}"/>
            </a:ext>
          </a:extLst>
        </xdr:cNvPr>
        <xdr:cNvCxnSpPr/>
      </xdr:nvCxnSpPr>
      <xdr:spPr>
        <a:xfrm>
          <a:off x="9154160" y="9272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6C18FDA3-7FEB-4DE2-93F8-1DBC9F301296}"/>
            </a:ext>
          </a:extLst>
        </xdr:cNvPr>
        <xdr:cNvSpPr txBox="1"/>
      </xdr:nvSpPr>
      <xdr:spPr>
        <a:xfrm>
          <a:off x="9258300" y="10392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00D48F65-4EE7-447F-87F0-E1FFC25DF417}"/>
            </a:ext>
          </a:extLst>
        </xdr:cNvPr>
        <xdr:cNvSpPr/>
      </xdr:nvSpPr>
      <xdr:spPr>
        <a:xfrm>
          <a:off x="9192260" y="10410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6470EDA7-D309-4EE0-B81C-64451E35BBC7}"/>
            </a:ext>
          </a:extLst>
        </xdr:cNvPr>
        <xdr:cNvSpPr/>
      </xdr:nvSpPr>
      <xdr:spPr>
        <a:xfrm>
          <a:off x="8445500" y="1043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21977F34-FCD1-4A64-9D87-1BE42637B6D6}"/>
            </a:ext>
          </a:extLst>
        </xdr:cNvPr>
        <xdr:cNvSpPr/>
      </xdr:nvSpPr>
      <xdr:spPr>
        <a:xfrm>
          <a:off x="7670800" y="10472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690BF42B-0E0E-40CD-A255-174A714B93EB}"/>
            </a:ext>
          </a:extLst>
        </xdr:cNvPr>
        <xdr:cNvSpPr/>
      </xdr:nvSpPr>
      <xdr:spPr>
        <a:xfrm>
          <a:off x="6873240" y="104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721B7448-86AD-40C8-AA6B-79181E7B70E0}"/>
            </a:ext>
          </a:extLst>
        </xdr:cNvPr>
        <xdr:cNvSpPr/>
      </xdr:nvSpPr>
      <xdr:spPr>
        <a:xfrm>
          <a:off x="6098540" y="1042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1A6BACF-62E5-45EE-A150-8D4CFC1F718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08CFD9A-9C66-4612-B6B3-C3ACBD392A7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ED06950-4EFD-4686-8CB7-C5FF4F29E5E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1FB5B8A-1FE8-4F35-866F-DF3ABB8727C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F4243EE-046F-4DA5-8EA0-22F10CD5847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120463</xdr:rowOff>
    </xdr:from>
    <xdr:to>
      <xdr:col>55</xdr:col>
      <xdr:colOff>50800</xdr:colOff>
      <xdr:row>60</xdr:row>
      <xdr:rowOff>50613</xdr:rowOff>
    </xdr:to>
    <xdr:sp macro="" textlink="">
      <xdr:nvSpPr>
        <xdr:cNvPr id="244" name="楕円 243">
          <a:extLst>
            <a:ext uri="{FF2B5EF4-FFF2-40B4-BE49-F238E27FC236}">
              <a16:creationId xmlns:a16="http://schemas.microsoft.com/office/drawing/2014/main" id="{CC1AC141-55AE-4EC0-9F23-1972F98FDB78}"/>
            </a:ext>
          </a:extLst>
        </xdr:cNvPr>
        <xdr:cNvSpPr/>
      </xdr:nvSpPr>
      <xdr:spPr>
        <a:xfrm>
          <a:off x="9192260" y="10011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143340</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4E1579E1-3CD4-42E2-852A-6EF409350833}"/>
            </a:ext>
          </a:extLst>
        </xdr:cNvPr>
        <xdr:cNvSpPr txBox="1"/>
      </xdr:nvSpPr>
      <xdr:spPr>
        <a:xfrm>
          <a:off x="9258300" y="9866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140619</xdr:rowOff>
    </xdr:from>
    <xdr:to>
      <xdr:col>50</xdr:col>
      <xdr:colOff>165100</xdr:colOff>
      <xdr:row>60</xdr:row>
      <xdr:rowOff>70769</xdr:rowOff>
    </xdr:to>
    <xdr:sp macro="" textlink="">
      <xdr:nvSpPr>
        <xdr:cNvPr id="246" name="楕円 245">
          <a:extLst>
            <a:ext uri="{FF2B5EF4-FFF2-40B4-BE49-F238E27FC236}">
              <a16:creationId xmlns:a16="http://schemas.microsoft.com/office/drawing/2014/main" id="{FDE08E13-A18D-401B-99C6-F25AC1F5AD39}"/>
            </a:ext>
          </a:extLst>
        </xdr:cNvPr>
        <xdr:cNvSpPr/>
      </xdr:nvSpPr>
      <xdr:spPr>
        <a:xfrm>
          <a:off x="8445500" y="100313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171263</xdr:rowOff>
    </xdr:from>
    <xdr:to>
      <xdr:col>55</xdr:col>
      <xdr:colOff>0</xdr:colOff>
      <xdr:row>60</xdr:row>
      <xdr:rowOff>19969</xdr:rowOff>
    </xdr:to>
    <xdr:cxnSp macro="">
      <xdr:nvCxnSpPr>
        <xdr:cNvPr id="247" name="直線コネクタ 246">
          <a:extLst>
            <a:ext uri="{FF2B5EF4-FFF2-40B4-BE49-F238E27FC236}">
              <a16:creationId xmlns:a16="http://schemas.microsoft.com/office/drawing/2014/main" id="{4A74AC29-7047-48FB-8C12-E9139E2FF6AB}"/>
            </a:ext>
          </a:extLst>
        </xdr:cNvPr>
        <xdr:cNvCxnSpPr/>
      </xdr:nvCxnSpPr>
      <xdr:spPr>
        <a:xfrm flipV="1">
          <a:off x="8496300" y="10062023"/>
          <a:ext cx="7239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165862</xdr:rowOff>
    </xdr:from>
    <xdr:to>
      <xdr:col>46</xdr:col>
      <xdr:colOff>38100</xdr:colOff>
      <xdr:row>60</xdr:row>
      <xdr:rowOff>96012</xdr:rowOff>
    </xdr:to>
    <xdr:sp macro="" textlink="">
      <xdr:nvSpPr>
        <xdr:cNvPr id="248" name="楕円 247">
          <a:extLst>
            <a:ext uri="{FF2B5EF4-FFF2-40B4-BE49-F238E27FC236}">
              <a16:creationId xmlns:a16="http://schemas.microsoft.com/office/drawing/2014/main" id="{0391B85F-DF1A-42C3-9BCF-1C4E326D10FA}"/>
            </a:ext>
          </a:extLst>
        </xdr:cNvPr>
        <xdr:cNvSpPr/>
      </xdr:nvSpPr>
      <xdr:spPr>
        <a:xfrm>
          <a:off x="7670800" y="10056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19969</xdr:rowOff>
    </xdr:from>
    <xdr:to>
      <xdr:col>50</xdr:col>
      <xdr:colOff>114300</xdr:colOff>
      <xdr:row>60</xdr:row>
      <xdr:rowOff>45212</xdr:rowOff>
    </xdr:to>
    <xdr:cxnSp macro="">
      <xdr:nvCxnSpPr>
        <xdr:cNvPr id="249" name="直線コネクタ 248">
          <a:extLst>
            <a:ext uri="{FF2B5EF4-FFF2-40B4-BE49-F238E27FC236}">
              <a16:creationId xmlns:a16="http://schemas.microsoft.com/office/drawing/2014/main" id="{A9190AE5-E78D-4B0A-8EE2-A4BD623E2C6F}"/>
            </a:ext>
          </a:extLst>
        </xdr:cNvPr>
        <xdr:cNvCxnSpPr/>
      </xdr:nvCxnSpPr>
      <xdr:spPr>
        <a:xfrm flipV="1">
          <a:off x="7713980" y="10078369"/>
          <a:ext cx="78232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18399</xdr:rowOff>
    </xdr:from>
    <xdr:to>
      <xdr:col>41</xdr:col>
      <xdr:colOff>101600</xdr:colOff>
      <xdr:row>60</xdr:row>
      <xdr:rowOff>119999</xdr:rowOff>
    </xdr:to>
    <xdr:sp macro="" textlink="">
      <xdr:nvSpPr>
        <xdr:cNvPr id="250" name="楕円 249">
          <a:extLst>
            <a:ext uri="{FF2B5EF4-FFF2-40B4-BE49-F238E27FC236}">
              <a16:creationId xmlns:a16="http://schemas.microsoft.com/office/drawing/2014/main" id="{32EFD8CA-B7A4-423F-A93E-823B324E4A89}"/>
            </a:ext>
          </a:extLst>
        </xdr:cNvPr>
        <xdr:cNvSpPr/>
      </xdr:nvSpPr>
      <xdr:spPr>
        <a:xfrm>
          <a:off x="6873240" y="100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45212</xdr:rowOff>
    </xdr:from>
    <xdr:to>
      <xdr:col>45</xdr:col>
      <xdr:colOff>177800</xdr:colOff>
      <xdr:row>60</xdr:row>
      <xdr:rowOff>69199</xdr:rowOff>
    </xdr:to>
    <xdr:cxnSp macro="">
      <xdr:nvCxnSpPr>
        <xdr:cNvPr id="251" name="直線コネクタ 250">
          <a:extLst>
            <a:ext uri="{FF2B5EF4-FFF2-40B4-BE49-F238E27FC236}">
              <a16:creationId xmlns:a16="http://schemas.microsoft.com/office/drawing/2014/main" id="{B33DD422-C632-4D9A-B996-9BC264D231F4}"/>
            </a:ext>
          </a:extLst>
        </xdr:cNvPr>
        <xdr:cNvCxnSpPr/>
      </xdr:nvCxnSpPr>
      <xdr:spPr>
        <a:xfrm flipV="1">
          <a:off x="6924040" y="10103612"/>
          <a:ext cx="78994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40232</xdr:rowOff>
    </xdr:from>
    <xdr:to>
      <xdr:col>36</xdr:col>
      <xdr:colOff>165100</xdr:colOff>
      <xdr:row>60</xdr:row>
      <xdr:rowOff>141832</xdr:rowOff>
    </xdr:to>
    <xdr:sp macro="" textlink="">
      <xdr:nvSpPr>
        <xdr:cNvPr id="252" name="楕円 251">
          <a:extLst>
            <a:ext uri="{FF2B5EF4-FFF2-40B4-BE49-F238E27FC236}">
              <a16:creationId xmlns:a16="http://schemas.microsoft.com/office/drawing/2014/main" id="{F2BD001B-3399-45B0-8162-0335FF2393AC}"/>
            </a:ext>
          </a:extLst>
        </xdr:cNvPr>
        <xdr:cNvSpPr/>
      </xdr:nvSpPr>
      <xdr:spPr>
        <a:xfrm>
          <a:off x="6098540" y="100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69199</xdr:rowOff>
    </xdr:from>
    <xdr:to>
      <xdr:col>41</xdr:col>
      <xdr:colOff>50800</xdr:colOff>
      <xdr:row>60</xdr:row>
      <xdr:rowOff>91032</xdr:rowOff>
    </xdr:to>
    <xdr:cxnSp macro="">
      <xdr:nvCxnSpPr>
        <xdr:cNvPr id="253" name="直線コネクタ 252">
          <a:extLst>
            <a:ext uri="{FF2B5EF4-FFF2-40B4-BE49-F238E27FC236}">
              <a16:creationId xmlns:a16="http://schemas.microsoft.com/office/drawing/2014/main" id="{C81A42A0-3423-4ED3-B2E9-41BEF832A10F}"/>
            </a:ext>
          </a:extLst>
        </xdr:cNvPr>
        <xdr:cNvCxnSpPr/>
      </xdr:nvCxnSpPr>
      <xdr:spPr>
        <a:xfrm flipV="1">
          <a:off x="6149340" y="10127599"/>
          <a:ext cx="774700" cy="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C5261321-3815-489B-A90D-1E11FDCD6EFB}"/>
            </a:ext>
          </a:extLst>
        </xdr:cNvPr>
        <xdr:cNvSpPr txBox="1"/>
      </xdr:nvSpPr>
      <xdr:spPr>
        <a:xfrm>
          <a:off x="8214575" y="1053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B404CECE-F656-4BEF-B8C4-346D7BF487FC}"/>
            </a:ext>
          </a:extLst>
        </xdr:cNvPr>
        <xdr:cNvSpPr txBox="1"/>
      </xdr:nvSpPr>
      <xdr:spPr>
        <a:xfrm>
          <a:off x="7444955" y="1056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5E9E4FC-44F3-4313-A4C8-F6052DD60566}"/>
            </a:ext>
          </a:extLst>
        </xdr:cNvPr>
        <xdr:cNvSpPr txBox="1"/>
      </xdr:nvSpPr>
      <xdr:spPr>
        <a:xfrm>
          <a:off x="6670255" y="1052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121200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459C6BCA-EF60-4E24-8835-81084EEBEBCF}"/>
            </a:ext>
          </a:extLst>
        </xdr:cNvPr>
        <xdr:cNvSpPr txBox="1"/>
      </xdr:nvSpPr>
      <xdr:spPr>
        <a:xfrm>
          <a:off x="5872695" y="1051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87296</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BB794ADC-7F1B-4E83-8CEB-2918DDFF9296}"/>
            </a:ext>
          </a:extLst>
        </xdr:cNvPr>
        <xdr:cNvSpPr txBox="1"/>
      </xdr:nvSpPr>
      <xdr:spPr>
        <a:xfrm>
          <a:off x="8184225" y="9810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112539</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0DC99581-9950-4433-911A-0E7B047A9CC0}"/>
            </a:ext>
          </a:extLst>
        </xdr:cNvPr>
        <xdr:cNvSpPr txBox="1"/>
      </xdr:nvSpPr>
      <xdr:spPr>
        <a:xfrm>
          <a:off x="7399365" y="9835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136526</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7926E920-176D-4F27-AC7E-1351E30E8C7E}"/>
            </a:ext>
          </a:extLst>
        </xdr:cNvPr>
        <xdr:cNvSpPr txBox="1"/>
      </xdr:nvSpPr>
      <xdr:spPr>
        <a:xfrm>
          <a:off x="6624665" y="9859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158359</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404542D4-506C-4644-A869-E2756210E739}"/>
            </a:ext>
          </a:extLst>
        </xdr:cNvPr>
        <xdr:cNvSpPr txBox="1"/>
      </xdr:nvSpPr>
      <xdr:spPr>
        <a:xfrm>
          <a:off x="5849965" y="98814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32D0A82-36B0-46AF-8CCA-D423D87B970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DD2E43F-ED98-4E75-A591-E0ED20026EA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C590EF1-B0D0-437F-8465-78BEA090BF6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5AA95DF-02A2-42A7-BC71-EE1F11BEF10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5723113-B378-4BAC-9107-93209CF5DF6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DB2CEDD-B6F9-4712-94CF-E60EDB12D18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CE24EE8-932D-4B3D-9E13-A66C4678E47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7AE9B49-4F35-410C-B61E-39D246F78C9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A3B976E-0532-4C09-A180-5B680A850BE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CDA1919-91D8-409A-8F42-74F48C92922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EA7B14C-B813-40E9-ADEC-6B6535A1103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AE2C7DD-8492-424B-BFC4-3632273ADB8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8C6BEC7B-5512-4FB4-B97B-EBFF06D1B73D}"/>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CB1A573-86D2-406B-9AE5-A5055CCA91A4}"/>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7F3CA721-18D5-470E-B797-C5987D99DE8E}"/>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3C2372B0-01D4-4AFF-9FAB-FCF365831AAA}"/>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F26DE5D-4B1A-47EB-A53A-60A34C68E45C}"/>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F1790E16-0218-4BD8-813D-EA213B14C735}"/>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9AB00F5-4DEE-4BCB-93D0-AA4B8A5F9C08}"/>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47562D89-96E8-478D-9319-957BAF48F5AF}"/>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0FBA9A1-7FF2-41D9-B941-A541ED7B4483}"/>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1A550766-AE66-420B-B782-E8441458216A}"/>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333D0608-342C-4ED8-9B69-C5D57E95F658}"/>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8A12F0C-7B6A-4754-AE4B-F27FC1CE2E5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89C28B5-DADC-4527-89FC-DB1516D4FCB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EDDFB810-98B8-4FB7-B86E-5EFAB8416F2E}"/>
            </a:ext>
          </a:extLst>
        </xdr:cNvPr>
        <xdr:cNvCxnSpPr/>
      </xdr:nvCxnSpPr>
      <xdr:spPr>
        <a:xfrm flipV="1">
          <a:off x="4086225" y="13146677"/>
          <a:ext cx="0" cy="14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F99B2121-2202-4BD2-AD10-421DFDB5F05E}"/>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B208D4ED-E328-4E44-8FFA-CE1EF5C86299}"/>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18F73856-E4BA-477C-B854-8BB5929DA095}"/>
            </a:ext>
          </a:extLst>
        </xdr:cNvPr>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B0DCA8D3-C8EA-4929-A85B-044A9559346A}"/>
            </a:ext>
          </a:extLst>
        </xdr:cNvPr>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5D64DEC1-EC7D-4E21-BF7A-809029C495BA}"/>
            </a:ext>
          </a:extLst>
        </xdr:cNvPr>
        <xdr:cNvSpPr txBox="1"/>
      </xdr:nvSpPr>
      <xdr:spPr>
        <a:xfrm>
          <a:off x="4124960" y="138366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7201699D-0E31-4B6A-88B7-9C58CB4D76D4}"/>
            </a:ext>
          </a:extLst>
        </xdr:cNvPr>
        <xdr:cNvSpPr/>
      </xdr:nvSpPr>
      <xdr:spPr>
        <a:xfrm>
          <a:off x="403606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A77225F6-221D-4979-8497-E2DE0D822CD8}"/>
            </a:ext>
          </a:extLst>
        </xdr:cNvPr>
        <xdr:cNvSpPr/>
      </xdr:nvSpPr>
      <xdr:spPr>
        <a:xfrm>
          <a:off x="3312160" y="13948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99E34A5E-7BA3-4D07-9949-40ACDCF0123B}"/>
            </a:ext>
          </a:extLst>
        </xdr:cNvPr>
        <xdr:cNvSpPr/>
      </xdr:nvSpPr>
      <xdr:spPr>
        <a:xfrm>
          <a:off x="251460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CBF56F6C-D9E6-4C0F-8F68-51EFFA024DF1}"/>
            </a:ext>
          </a:extLst>
        </xdr:cNvPr>
        <xdr:cNvSpPr/>
      </xdr:nvSpPr>
      <xdr:spPr>
        <a:xfrm>
          <a:off x="173990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3B8EEF97-95EB-4F63-A4FA-A7423EA59C5F}"/>
            </a:ext>
          </a:extLst>
        </xdr:cNvPr>
        <xdr:cNvSpPr/>
      </xdr:nvSpPr>
      <xdr:spPr>
        <a:xfrm>
          <a:off x="965200" y="14293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29ABAB6-2150-47C2-9B1B-EF79133ADB3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8A69655-AFE7-4AC2-A174-017D6202E07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17C380F-40BC-4B60-87FA-AF48B1A350C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F4FD006-BE11-45D6-8716-98A500782C3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3BDB4A9-60C9-4249-AE16-D2CA0582B59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13426</xdr:rowOff>
    </xdr:from>
    <xdr:to>
      <xdr:col>24</xdr:col>
      <xdr:colOff>114300</xdr:colOff>
      <xdr:row>84</xdr:row>
      <xdr:rowOff>115026</xdr:rowOff>
    </xdr:to>
    <xdr:sp macro="" textlink="">
      <xdr:nvSpPr>
        <xdr:cNvPr id="303" name="楕円 302">
          <a:extLst>
            <a:ext uri="{FF2B5EF4-FFF2-40B4-BE49-F238E27FC236}">
              <a16:creationId xmlns:a16="http://schemas.microsoft.com/office/drawing/2014/main" id="{57025AA9-A86A-4890-806F-7D9909E9E7F9}"/>
            </a:ext>
          </a:extLst>
        </xdr:cNvPr>
        <xdr:cNvSpPr/>
      </xdr:nvSpPr>
      <xdr:spPr>
        <a:xfrm>
          <a:off x="403606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163303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D9C5957D-41D3-4A92-8733-42E22295D928}"/>
            </a:ext>
          </a:extLst>
        </xdr:cNvPr>
        <xdr:cNvSpPr txBox="1"/>
      </xdr:nvSpPr>
      <xdr:spPr>
        <a:xfrm>
          <a:off x="4124960" y="1407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75474</xdr:rowOff>
    </xdr:from>
    <xdr:to>
      <xdr:col>20</xdr:col>
      <xdr:colOff>38100</xdr:colOff>
      <xdr:row>86</xdr:row>
      <xdr:rowOff>5624</xdr:rowOff>
    </xdr:to>
    <xdr:sp macro="" textlink="">
      <xdr:nvSpPr>
        <xdr:cNvPr id="305" name="楕円 304">
          <a:extLst>
            <a:ext uri="{FF2B5EF4-FFF2-40B4-BE49-F238E27FC236}">
              <a16:creationId xmlns:a16="http://schemas.microsoft.com/office/drawing/2014/main" id="{AAF17CEB-7D7D-4AA2-8FB5-02D32CEDE31E}"/>
            </a:ext>
          </a:extLst>
        </xdr:cNvPr>
        <xdr:cNvSpPr/>
      </xdr:nvSpPr>
      <xdr:spPr>
        <a:xfrm>
          <a:off x="3312160" y="14324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64226</xdr:rowOff>
    </xdr:from>
    <xdr:to>
      <xdr:col>24</xdr:col>
      <xdr:colOff>63500</xdr:colOff>
      <xdr:row>85</xdr:row>
      <xdr:rowOff>126274</xdr:rowOff>
    </xdr:to>
    <xdr:cxnSp macro="">
      <xdr:nvCxnSpPr>
        <xdr:cNvPr id="306" name="直線コネクタ 305">
          <a:extLst>
            <a:ext uri="{FF2B5EF4-FFF2-40B4-BE49-F238E27FC236}">
              <a16:creationId xmlns:a16="http://schemas.microsoft.com/office/drawing/2014/main" id="{8E4F3387-F419-46A5-A36F-901B67ABC61C}"/>
            </a:ext>
          </a:extLst>
        </xdr:cNvPr>
        <xdr:cNvCxnSpPr/>
      </xdr:nvCxnSpPr>
      <xdr:spPr>
        <a:xfrm flipV="1">
          <a:off x="3355340" y="14145986"/>
          <a:ext cx="731520" cy="2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106499</xdr:rowOff>
    </xdr:from>
    <xdr:to>
      <xdr:col>15</xdr:col>
      <xdr:colOff>101600</xdr:colOff>
      <xdr:row>86</xdr:row>
      <xdr:rowOff>36649</xdr:rowOff>
    </xdr:to>
    <xdr:sp macro="" textlink="">
      <xdr:nvSpPr>
        <xdr:cNvPr id="307" name="楕円 306">
          <a:extLst>
            <a:ext uri="{FF2B5EF4-FFF2-40B4-BE49-F238E27FC236}">
              <a16:creationId xmlns:a16="http://schemas.microsoft.com/office/drawing/2014/main" id="{C2C005C8-B332-4713-8669-D75C4369C86C}"/>
            </a:ext>
          </a:extLst>
        </xdr:cNvPr>
        <xdr:cNvSpPr/>
      </xdr:nvSpPr>
      <xdr:spPr>
        <a:xfrm>
          <a:off x="2514600" y="14355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126274</xdr:rowOff>
    </xdr:from>
    <xdr:to>
      <xdr:col>19</xdr:col>
      <xdr:colOff>177800</xdr:colOff>
      <xdr:row>85</xdr:row>
      <xdr:rowOff>157299</xdr:rowOff>
    </xdr:to>
    <xdr:cxnSp macro="">
      <xdr:nvCxnSpPr>
        <xdr:cNvPr id="308" name="直線コネクタ 307">
          <a:extLst>
            <a:ext uri="{FF2B5EF4-FFF2-40B4-BE49-F238E27FC236}">
              <a16:creationId xmlns:a16="http://schemas.microsoft.com/office/drawing/2014/main" id="{01C437EF-CF85-4102-A574-8A094F451ABF}"/>
            </a:ext>
          </a:extLst>
        </xdr:cNvPr>
        <xdr:cNvCxnSpPr/>
      </xdr:nvCxnSpPr>
      <xdr:spPr>
        <a:xfrm flipV="1">
          <a:off x="2565400" y="14375674"/>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99968</xdr:rowOff>
    </xdr:from>
    <xdr:to>
      <xdr:col>10</xdr:col>
      <xdr:colOff>165100</xdr:colOff>
      <xdr:row>86</xdr:row>
      <xdr:rowOff>30118</xdr:rowOff>
    </xdr:to>
    <xdr:sp macro="" textlink="">
      <xdr:nvSpPr>
        <xdr:cNvPr id="309" name="楕円 308">
          <a:extLst>
            <a:ext uri="{FF2B5EF4-FFF2-40B4-BE49-F238E27FC236}">
              <a16:creationId xmlns:a16="http://schemas.microsoft.com/office/drawing/2014/main" id="{BE8D2F1D-7E71-4D5B-8D79-B498A5E10A2F}"/>
            </a:ext>
          </a:extLst>
        </xdr:cNvPr>
        <xdr:cNvSpPr/>
      </xdr:nvSpPr>
      <xdr:spPr>
        <a:xfrm>
          <a:off x="1739900" y="14349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150768</xdr:rowOff>
    </xdr:from>
    <xdr:to>
      <xdr:col>15</xdr:col>
      <xdr:colOff>50800</xdr:colOff>
      <xdr:row>85</xdr:row>
      <xdr:rowOff>157299</xdr:rowOff>
    </xdr:to>
    <xdr:cxnSp macro="">
      <xdr:nvCxnSpPr>
        <xdr:cNvPr id="310" name="直線コネクタ 309">
          <a:extLst>
            <a:ext uri="{FF2B5EF4-FFF2-40B4-BE49-F238E27FC236}">
              <a16:creationId xmlns:a16="http://schemas.microsoft.com/office/drawing/2014/main" id="{4D52CEDE-935D-4A78-AE3F-417C3E5CEE69}"/>
            </a:ext>
          </a:extLst>
        </xdr:cNvPr>
        <xdr:cNvCxnSpPr/>
      </xdr:nvCxnSpPr>
      <xdr:spPr>
        <a:xfrm>
          <a:off x="1790700" y="14400168"/>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82006</xdr:rowOff>
    </xdr:from>
    <xdr:to>
      <xdr:col>6</xdr:col>
      <xdr:colOff>38100</xdr:colOff>
      <xdr:row>86</xdr:row>
      <xdr:rowOff>12156</xdr:rowOff>
    </xdr:to>
    <xdr:sp macro="" textlink="">
      <xdr:nvSpPr>
        <xdr:cNvPr id="311" name="楕円 310">
          <a:extLst>
            <a:ext uri="{FF2B5EF4-FFF2-40B4-BE49-F238E27FC236}">
              <a16:creationId xmlns:a16="http://schemas.microsoft.com/office/drawing/2014/main" id="{A2DABEB3-A745-478A-B08C-F377F11C5367}"/>
            </a:ext>
          </a:extLst>
        </xdr:cNvPr>
        <xdr:cNvSpPr/>
      </xdr:nvSpPr>
      <xdr:spPr>
        <a:xfrm>
          <a:off x="965200" y="143314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132806</xdr:rowOff>
    </xdr:from>
    <xdr:to>
      <xdr:col>10</xdr:col>
      <xdr:colOff>114300</xdr:colOff>
      <xdr:row>85</xdr:row>
      <xdr:rowOff>150768</xdr:rowOff>
    </xdr:to>
    <xdr:cxnSp macro="">
      <xdr:nvCxnSpPr>
        <xdr:cNvPr id="312" name="直線コネクタ 311">
          <a:extLst>
            <a:ext uri="{FF2B5EF4-FFF2-40B4-BE49-F238E27FC236}">
              <a16:creationId xmlns:a16="http://schemas.microsoft.com/office/drawing/2014/main" id="{8F8B9C8F-111D-42C7-854D-3146CB4EA480}"/>
            </a:ext>
          </a:extLst>
        </xdr:cNvPr>
        <xdr:cNvCxnSpPr/>
      </xdr:nvCxnSpPr>
      <xdr:spPr>
        <a:xfrm>
          <a:off x="1008380" y="14382206"/>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11909526-C4E8-4F69-B186-4E4DCA848B01}"/>
            </a:ext>
          </a:extLst>
        </xdr:cNvPr>
        <xdr:cNvSpPr txBox="1"/>
      </xdr:nvSpPr>
      <xdr:spPr>
        <a:xfrm>
          <a:off x="317056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C88A7679-C9E2-423C-AF34-088E8D92A933}"/>
            </a:ext>
          </a:extLst>
        </xdr:cNvPr>
        <xdr:cNvSpPr txBox="1"/>
      </xdr:nvSpPr>
      <xdr:spPr>
        <a:xfrm>
          <a:off x="23857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id="{DB050307-6A43-42EB-8B67-71FCFB0131D5}"/>
            </a:ext>
          </a:extLst>
        </xdr:cNvPr>
        <xdr:cNvSpPr txBox="1"/>
      </xdr:nvSpPr>
      <xdr:spPr>
        <a:xfrm>
          <a:off x="161100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16" name="n_4aveValue【公営住宅】&#10;有形固定資産減価償却率">
          <a:extLst>
            <a:ext uri="{FF2B5EF4-FFF2-40B4-BE49-F238E27FC236}">
              <a16:creationId xmlns:a16="http://schemas.microsoft.com/office/drawing/2014/main" id="{073D9A43-2654-46DB-9B42-7E04B6902B39}"/>
            </a:ext>
          </a:extLst>
        </xdr:cNvPr>
        <xdr:cNvSpPr txBox="1"/>
      </xdr:nvSpPr>
      <xdr:spPr>
        <a:xfrm>
          <a:off x="83630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168201</xdr:rowOff>
    </xdr:from>
    <xdr:ext cx="405111" cy="259045"/>
    <xdr:sp macro="" textlink="">
      <xdr:nvSpPr>
        <xdr:cNvPr id="317" name="n_1mainValue【公営住宅】&#10;有形固定資産減価償却率">
          <a:extLst>
            <a:ext uri="{FF2B5EF4-FFF2-40B4-BE49-F238E27FC236}">
              <a16:creationId xmlns:a16="http://schemas.microsoft.com/office/drawing/2014/main" id="{A30E5F48-D347-468C-8511-2551B6C4E772}"/>
            </a:ext>
          </a:extLst>
        </xdr:cNvPr>
        <xdr:cNvSpPr txBox="1"/>
      </xdr:nvSpPr>
      <xdr:spPr>
        <a:xfrm>
          <a:off x="3170564" y="1441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27776</xdr:rowOff>
    </xdr:from>
    <xdr:ext cx="405111" cy="259045"/>
    <xdr:sp macro="" textlink="">
      <xdr:nvSpPr>
        <xdr:cNvPr id="318" name="n_2mainValue【公営住宅】&#10;有形固定資産減価償却率">
          <a:extLst>
            <a:ext uri="{FF2B5EF4-FFF2-40B4-BE49-F238E27FC236}">
              <a16:creationId xmlns:a16="http://schemas.microsoft.com/office/drawing/2014/main" id="{56234896-CD6C-43B9-9E39-6507E5BF871F}"/>
            </a:ext>
          </a:extLst>
        </xdr:cNvPr>
        <xdr:cNvSpPr txBox="1"/>
      </xdr:nvSpPr>
      <xdr:spPr>
        <a:xfrm>
          <a:off x="2385704" y="1444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21245</xdr:rowOff>
    </xdr:from>
    <xdr:ext cx="405111" cy="259045"/>
    <xdr:sp macro="" textlink="">
      <xdr:nvSpPr>
        <xdr:cNvPr id="319" name="n_3mainValue【公営住宅】&#10;有形固定資産減価償却率">
          <a:extLst>
            <a:ext uri="{FF2B5EF4-FFF2-40B4-BE49-F238E27FC236}">
              <a16:creationId xmlns:a16="http://schemas.microsoft.com/office/drawing/2014/main" id="{0D55AB83-3626-4703-B74D-344461001430}"/>
            </a:ext>
          </a:extLst>
        </xdr:cNvPr>
        <xdr:cNvSpPr txBox="1"/>
      </xdr:nvSpPr>
      <xdr:spPr>
        <a:xfrm>
          <a:off x="1611004" y="144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3283</xdr:rowOff>
    </xdr:from>
    <xdr:ext cx="405111" cy="259045"/>
    <xdr:sp macro="" textlink="">
      <xdr:nvSpPr>
        <xdr:cNvPr id="320" name="n_4mainValue【公営住宅】&#10;有形固定資産減価償却率">
          <a:extLst>
            <a:ext uri="{FF2B5EF4-FFF2-40B4-BE49-F238E27FC236}">
              <a16:creationId xmlns:a16="http://schemas.microsoft.com/office/drawing/2014/main" id="{6A5B2993-B871-4FB7-888D-819A5C690BEB}"/>
            </a:ext>
          </a:extLst>
        </xdr:cNvPr>
        <xdr:cNvSpPr txBox="1"/>
      </xdr:nvSpPr>
      <xdr:spPr>
        <a:xfrm>
          <a:off x="836304" y="144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98E9CFD-3758-4BE7-8973-70557322C5D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280B54A-A10A-44EC-BF19-7C88A4973F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3FA6D8E-8079-4B59-8493-8FFD7905B4D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E42804BC-E381-4C66-84C7-B0F7D605F9B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B7D13AB-DF96-44BD-969B-052654ADAF2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E1142B4-D64C-4BE5-8F43-5F20971F40D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6AA2952-1A39-4A03-8E9F-F100B48CBF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3153489-9E36-4F9E-A153-8682A0BE909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888D5FE-6333-4CA5-BBA5-B208AA33CFD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1026681-7E55-4844-8A64-12F6AEA18BF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91FF4561-B485-492B-A615-61419038E763}"/>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59AF0C24-969E-44FF-B7A0-52466E426DC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3C26DA1A-41DE-4DD2-96EA-DA69FD16C69C}"/>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C8165821-2FCB-41A5-AB4F-0FF3972C1663}"/>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E0336034-0D6C-4C64-B3F3-0E42452803B5}"/>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895286C1-4D23-4152-9086-6B0795D94B15}"/>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53571743-CF8A-4B5A-8C59-B177B045A514}"/>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4513AE86-4798-463C-A5E6-1B92E900C19E}"/>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BD6E05CC-75A8-434F-B79E-D9FE28CD6CE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A26EC16B-391C-46A5-826A-79F4D686D3BD}"/>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5130999-5D00-47D1-A8C8-06A230FC291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4747998C-E97C-4C9E-B057-9F37171C8C9B}"/>
            </a:ext>
          </a:extLst>
        </xdr:cNvPr>
        <xdr:cNvCxnSpPr/>
      </xdr:nvCxnSpPr>
      <xdr:spPr>
        <a:xfrm flipV="1">
          <a:off x="9219565" y="13358973"/>
          <a:ext cx="0" cy="109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DA013993-2D50-4A81-B4A4-E98B031FE749}"/>
            </a:ext>
          </a:extLst>
        </xdr:cNvPr>
        <xdr:cNvSpPr txBox="1"/>
      </xdr:nvSpPr>
      <xdr:spPr>
        <a:xfrm>
          <a:off x="9258300" y="1445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76B4458A-BABE-4A8B-8178-D226F9B4949D}"/>
            </a:ext>
          </a:extLst>
        </xdr:cNvPr>
        <xdr:cNvCxnSpPr/>
      </xdr:nvCxnSpPr>
      <xdr:spPr>
        <a:xfrm>
          <a:off x="9154160" y="1445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3B15FA8B-D44C-4521-83FB-64042F5D0DF3}"/>
            </a:ext>
          </a:extLst>
        </xdr:cNvPr>
        <xdr:cNvSpPr txBox="1"/>
      </xdr:nvSpPr>
      <xdr:spPr>
        <a:xfrm>
          <a:off x="9258300" y="131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83BD606C-574C-4586-A997-F19F80EEACC7}"/>
            </a:ext>
          </a:extLst>
        </xdr:cNvPr>
        <xdr:cNvCxnSpPr/>
      </xdr:nvCxnSpPr>
      <xdr:spPr>
        <a:xfrm>
          <a:off x="9154160" y="13358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id="{0B12D674-F5AA-4784-B89F-0F0085B6B1B7}"/>
            </a:ext>
          </a:extLst>
        </xdr:cNvPr>
        <xdr:cNvSpPr txBox="1"/>
      </xdr:nvSpPr>
      <xdr:spPr>
        <a:xfrm>
          <a:off x="9258300" y="14304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021D3DCD-690E-4068-9C66-56C28DF75D05}"/>
            </a:ext>
          </a:extLst>
        </xdr:cNvPr>
        <xdr:cNvSpPr/>
      </xdr:nvSpPr>
      <xdr:spPr>
        <a:xfrm>
          <a:off x="9192260" y="14326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9339771F-99A3-4236-9718-B5AFF447DAC1}"/>
            </a:ext>
          </a:extLst>
        </xdr:cNvPr>
        <xdr:cNvSpPr/>
      </xdr:nvSpPr>
      <xdr:spPr>
        <a:xfrm>
          <a:off x="8445500" y="14346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06291D82-FE7B-4577-8C20-CE7D677A9C84}"/>
            </a:ext>
          </a:extLst>
        </xdr:cNvPr>
        <xdr:cNvSpPr/>
      </xdr:nvSpPr>
      <xdr:spPr>
        <a:xfrm>
          <a:off x="7670800" y="14347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71592D06-1883-441B-93D9-1A2021411400}"/>
            </a:ext>
          </a:extLst>
        </xdr:cNvPr>
        <xdr:cNvSpPr/>
      </xdr:nvSpPr>
      <xdr:spPr>
        <a:xfrm>
          <a:off x="6873240" y="14347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0441A4A6-C815-41BB-88B1-2F0F69BD936E}"/>
            </a:ext>
          </a:extLst>
        </xdr:cNvPr>
        <xdr:cNvSpPr/>
      </xdr:nvSpPr>
      <xdr:spPr>
        <a:xfrm>
          <a:off x="6098540" y="14345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86A7E91-5E6D-4735-8773-80097728BB7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ABF02D8-759F-41E2-A3AB-C574144AFEB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AB566A5-E7B7-4466-8231-2EC9EB2DC6A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1843808-EA61-4EE7-ABB4-9A3194B64B9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798AC25-4653-412B-9E15-75CC20909D7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74854</xdr:rowOff>
    </xdr:from>
    <xdr:to>
      <xdr:col>55</xdr:col>
      <xdr:colOff>50800</xdr:colOff>
      <xdr:row>86</xdr:row>
      <xdr:rowOff>5004</xdr:rowOff>
    </xdr:to>
    <xdr:sp macro="" textlink="">
      <xdr:nvSpPr>
        <xdr:cNvPr id="358" name="楕円 357">
          <a:extLst>
            <a:ext uri="{FF2B5EF4-FFF2-40B4-BE49-F238E27FC236}">
              <a16:creationId xmlns:a16="http://schemas.microsoft.com/office/drawing/2014/main" id="{00DEF475-4872-41F5-ABF0-92B42B8C6F72}"/>
            </a:ext>
          </a:extLst>
        </xdr:cNvPr>
        <xdr:cNvSpPr/>
      </xdr:nvSpPr>
      <xdr:spPr>
        <a:xfrm>
          <a:off x="9192260" y="143242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34231</xdr:rowOff>
    </xdr:from>
    <xdr:ext cx="469744" cy="259045"/>
    <xdr:sp macro="" textlink="">
      <xdr:nvSpPr>
        <xdr:cNvPr id="359" name="【公営住宅】&#10;一人当たり面積該当値テキスト">
          <a:extLst>
            <a:ext uri="{FF2B5EF4-FFF2-40B4-BE49-F238E27FC236}">
              <a16:creationId xmlns:a16="http://schemas.microsoft.com/office/drawing/2014/main" id="{F784E43E-846D-4377-B31C-ED6C3E87FF71}"/>
            </a:ext>
          </a:extLst>
        </xdr:cNvPr>
        <xdr:cNvSpPr txBox="1"/>
      </xdr:nvSpPr>
      <xdr:spPr>
        <a:xfrm>
          <a:off x="9258300" y="1411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82124</xdr:rowOff>
    </xdr:from>
    <xdr:to>
      <xdr:col>50</xdr:col>
      <xdr:colOff>165100</xdr:colOff>
      <xdr:row>86</xdr:row>
      <xdr:rowOff>12274</xdr:rowOff>
    </xdr:to>
    <xdr:sp macro="" textlink="">
      <xdr:nvSpPr>
        <xdr:cNvPr id="360" name="楕円 359">
          <a:extLst>
            <a:ext uri="{FF2B5EF4-FFF2-40B4-BE49-F238E27FC236}">
              <a16:creationId xmlns:a16="http://schemas.microsoft.com/office/drawing/2014/main" id="{D9897083-020F-41E0-B0FC-9C3A21580C19}"/>
            </a:ext>
          </a:extLst>
        </xdr:cNvPr>
        <xdr:cNvSpPr/>
      </xdr:nvSpPr>
      <xdr:spPr>
        <a:xfrm>
          <a:off x="8445500" y="14331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125654</xdr:rowOff>
    </xdr:from>
    <xdr:to>
      <xdr:col>55</xdr:col>
      <xdr:colOff>0</xdr:colOff>
      <xdr:row>85</xdr:row>
      <xdr:rowOff>132924</xdr:rowOff>
    </xdr:to>
    <xdr:cxnSp macro="">
      <xdr:nvCxnSpPr>
        <xdr:cNvPr id="361" name="直線コネクタ 360">
          <a:extLst>
            <a:ext uri="{FF2B5EF4-FFF2-40B4-BE49-F238E27FC236}">
              <a16:creationId xmlns:a16="http://schemas.microsoft.com/office/drawing/2014/main" id="{B7AC4394-A360-4DE4-8867-BDBD5F403A22}"/>
            </a:ext>
          </a:extLst>
        </xdr:cNvPr>
        <xdr:cNvCxnSpPr/>
      </xdr:nvCxnSpPr>
      <xdr:spPr>
        <a:xfrm flipV="1">
          <a:off x="8496300" y="14375054"/>
          <a:ext cx="7239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104938</xdr:rowOff>
    </xdr:from>
    <xdr:to>
      <xdr:col>46</xdr:col>
      <xdr:colOff>38100</xdr:colOff>
      <xdr:row>86</xdr:row>
      <xdr:rowOff>35088</xdr:rowOff>
    </xdr:to>
    <xdr:sp macro="" textlink="">
      <xdr:nvSpPr>
        <xdr:cNvPr id="362" name="楕円 361">
          <a:extLst>
            <a:ext uri="{FF2B5EF4-FFF2-40B4-BE49-F238E27FC236}">
              <a16:creationId xmlns:a16="http://schemas.microsoft.com/office/drawing/2014/main" id="{7E13247B-83D8-4D64-89C5-9901F4E7E001}"/>
            </a:ext>
          </a:extLst>
        </xdr:cNvPr>
        <xdr:cNvSpPr/>
      </xdr:nvSpPr>
      <xdr:spPr>
        <a:xfrm>
          <a:off x="7670800" y="14354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132924</xdr:rowOff>
    </xdr:from>
    <xdr:to>
      <xdr:col>50</xdr:col>
      <xdr:colOff>114300</xdr:colOff>
      <xdr:row>85</xdr:row>
      <xdr:rowOff>155738</xdr:rowOff>
    </xdr:to>
    <xdr:cxnSp macro="">
      <xdr:nvCxnSpPr>
        <xdr:cNvPr id="363" name="直線コネクタ 362">
          <a:extLst>
            <a:ext uri="{FF2B5EF4-FFF2-40B4-BE49-F238E27FC236}">
              <a16:creationId xmlns:a16="http://schemas.microsoft.com/office/drawing/2014/main" id="{73876A5A-9B2D-4900-938C-6C14281B9C3A}"/>
            </a:ext>
          </a:extLst>
        </xdr:cNvPr>
        <xdr:cNvCxnSpPr/>
      </xdr:nvCxnSpPr>
      <xdr:spPr>
        <a:xfrm flipV="1">
          <a:off x="7713980" y="14382324"/>
          <a:ext cx="78232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106584</xdr:rowOff>
    </xdr:from>
    <xdr:to>
      <xdr:col>41</xdr:col>
      <xdr:colOff>101600</xdr:colOff>
      <xdr:row>86</xdr:row>
      <xdr:rowOff>36734</xdr:rowOff>
    </xdr:to>
    <xdr:sp macro="" textlink="">
      <xdr:nvSpPr>
        <xdr:cNvPr id="364" name="楕円 363">
          <a:extLst>
            <a:ext uri="{FF2B5EF4-FFF2-40B4-BE49-F238E27FC236}">
              <a16:creationId xmlns:a16="http://schemas.microsoft.com/office/drawing/2014/main" id="{72A65968-9CB7-4D80-AAAC-C68D096A5693}"/>
            </a:ext>
          </a:extLst>
        </xdr:cNvPr>
        <xdr:cNvSpPr/>
      </xdr:nvSpPr>
      <xdr:spPr>
        <a:xfrm>
          <a:off x="6873240" y="14355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155738</xdr:rowOff>
    </xdr:from>
    <xdr:to>
      <xdr:col>45</xdr:col>
      <xdr:colOff>177800</xdr:colOff>
      <xdr:row>85</xdr:row>
      <xdr:rowOff>157384</xdr:rowOff>
    </xdr:to>
    <xdr:cxnSp macro="">
      <xdr:nvCxnSpPr>
        <xdr:cNvPr id="365" name="直線コネクタ 364">
          <a:extLst>
            <a:ext uri="{FF2B5EF4-FFF2-40B4-BE49-F238E27FC236}">
              <a16:creationId xmlns:a16="http://schemas.microsoft.com/office/drawing/2014/main" id="{A4D40CCF-657D-4ABA-9F92-DD5EF82BEA47}"/>
            </a:ext>
          </a:extLst>
        </xdr:cNvPr>
        <xdr:cNvCxnSpPr/>
      </xdr:nvCxnSpPr>
      <xdr:spPr>
        <a:xfrm flipV="1">
          <a:off x="6924040" y="14405138"/>
          <a:ext cx="78994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108276</xdr:rowOff>
    </xdr:from>
    <xdr:to>
      <xdr:col>36</xdr:col>
      <xdr:colOff>165100</xdr:colOff>
      <xdr:row>86</xdr:row>
      <xdr:rowOff>38426</xdr:rowOff>
    </xdr:to>
    <xdr:sp macro="" textlink="">
      <xdr:nvSpPr>
        <xdr:cNvPr id="366" name="楕円 365">
          <a:extLst>
            <a:ext uri="{FF2B5EF4-FFF2-40B4-BE49-F238E27FC236}">
              <a16:creationId xmlns:a16="http://schemas.microsoft.com/office/drawing/2014/main" id="{F9FCCA4B-D86D-46FA-9A84-EE13FA91916D}"/>
            </a:ext>
          </a:extLst>
        </xdr:cNvPr>
        <xdr:cNvSpPr/>
      </xdr:nvSpPr>
      <xdr:spPr>
        <a:xfrm>
          <a:off x="6098540" y="14357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157384</xdr:rowOff>
    </xdr:from>
    <xdr:to>
      <xdr:col>41</xdr:col>
      <xdr:colOff>50800</xdr:colOff>
      <xdr:row>85</xdr:row>
      <xdr:rowOff>159076</xdr:rowOff>
    </xdr:to>
    <xdr:cxnSp macro="">
      <xdr:nvCxnSpPr>
        <xdr:cNvPr id="367" name="直線コネクタ 366">
          <a:extLst>
            <a:ext uri="{FF2B5EF4-FFF2-40B4-BE49-F238E27FC236}">
              <a16:creationId xmlns:a16="http://schemas.microsoft.com/office/drawing/2014/main" id="{BBEFF751-03CD-40C9-AAE1-79DEE9F20CA4}"/>
            </a:ext>
          </a:extLst>
        </xdr:cNvPr>
        <xdr:cNvCxnSpPr/>
      </xdr:nvCxnSpPr>
      <xdr:spPr>
        <a:xfrm flipV="1">
          <a:off x="6149340" y="14406784"/>
          <a:ext cx="7747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E8D725A0-EF09-4580-9BFB-155990189F8F}"/>
            </a:ext>
          </a:extLst>
        </xdr:cNvPr>
        <xdr:cNvSpPr txBox="1"/>
      </xdr:nvSpPr>
      <xdr:spPr>
        <a:xfrm>
          <a:off x="8271587" y="144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id="{49985285-6515-4328-824F-881A0A35834F}"/>
            </a:ext>
          </a:extLst>
        </xdr:cNvPr>
        <xdr:cNvSpPr txBox="1"/>
      </xdr:nvSpPr>
      <xdr:spPr>
        <a:xfrm>
          <a:off x="7509587" y="141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id="{459680C8-328D-48AA-B200-C76D84440A60}"/>
            </a:ext>
          </a:extLst>
        </xdr:cNvPr>
        <xdr:cNvSpPr txBox="1"/>
      </xdr:nvSpPr>
      <xdr:spPr>
        <a:xfrm>
          <a:off x="6712027" y="141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id="{870340E3-4848-4417-AF34-071864157E47}"/>
            </a:ext>
          </a:extLst>
        </xdr:cNvPr>
        <xdr:cNvSpPr txBox="1"/>
      </xdr:nvSpPr>
      <xdr:spPr>
        <a:xfrm>
          <a:off x="5937327" y="1412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28801</xdr:rowOff>
    </xdr:from>
    <xdr:ext cx="469744" cy="259045"/>
    <xdr:sp macro="" textlink="">
      <xdr:nvSpPr>
        <xdr:cNvPr id="372" name="n_1mainValue【公営住宅】&#10;一人当たり面積">
          <a:extLst>
            <a:ext uri="{FF2B5EF4-FFF2-40B4-BE49-F238E27FC236}">
              <a16:creationId xmlns:a16="http://schemas.microsoft.com/office/drawing/2014/main" id="{A0EE9894-20E2-4E17-8B92-A8534909C555}"/>
            </a:ext>
          </a:extLst>
        </xdr:cNvPr>
        <xdr:cNvSpPr txBox="1"/>
      </xdr:nvSpPr>
      <xdr:spPr>
        <a:xfrm>
          <a:off x="8271587" y="1411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26215</xdr:rowOff>
    </xdr:from>
    <xdr:ext cx="469744" cy="259045"/>
    <xdr:sp macro="" textlink="">
      <xdr:nvSpPr>
        <xdr:cNvPr id="373" name="n_2mainValue【公営住宅】&#10;一人当たり面積">
          <a:extLst>
            <a:ext uri="{FF2B5EF4-FFF2-40B4-BE49-F238E27FC236}">
              <a16:creationId xmlns:a16="http://schemas.microsoft.com/office/drawing/2014/main" id="{5DCE662B-45D1-4DDB-AE24-C00BD4CE629A}"/>
            </a:ext>
          </a:extLst>
        </xdr:cNvPr>
        <xdr:cNvSpPr txBox="1"/>
      </xdr:nvSpPr>
      <xdr:spPr>
        <a:xfrm>
          <a:off x="7509587" y="144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27861</xdr:rowOff>
    </xdr:from>
    <xdr:ext cx="469744" cy="259045"/>
    <xdr:sp macro="" textlink="">
      <xdr:nvSpPr>
        <xdr:cNvPr id="374" name="n_3mainValue【公営住宅】&#10;一人当たり面積">
          <a:extLst>
            <a:ext uri="{FF2B5EF4-FFF2-40B4-BE49-F238E27FC236}">
              <a16:creationId xmlns:a16="http://schemas.microsoft.com/office/drawing/2014/main" id="{DCD9F624-94BB-46EF-8753-FFEA6849A50A}"/>
            </a:ext>
          </a:extLst>
        </xdr:cNvPr>
        <xdr:cNvSpPr txBox="1"/>
      </xdr:nvSpPr>
      <xdr:spPr>
        <a:xfrm>
          <a:off x="6712027" y="1444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29553</xdr:rowOff>
    </xdr:from>
    <xdr:ext cx="469744" cy="259045"/>
    <xdr:sp macro="" textlink="">
      <xdr:nvSpPr>
        <xdr:cNvPr id="375" name="n_4mainValue【公営住宅】&#10;一人当たり面積">
          <a:extLst>
            <a:ext uri="{FF2B5EF4-FFF2-40B4-BE49-F238E27FC236}">
              <a16:creationId xmlns:a16="http://schemas.microsoft.com/office/drawing/2014/main" id="{1CCBA52A-92C7-4144-9ABD-D6DCE0BE51DB}"/>
            </a:ext>
          </a:extLst>
        </xdr:cNvPr>
        <xdr:cNvSpPr txBox="1"/>
      </xdr:nvSpPr>
      <xdr:spPr>
        <a:xfrm>
          <a:off x="5937327" y="1444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E9B02669-81A1-4A7A-A7E6-B4C06CEAA78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42A723C9-9DEA-402D-BE5E-1F24CF263B6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85CA7E68-050F-4FD1-A38C-EE4E437F597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D7C8F4D5-1BB5-429A-A7DA-EE9A61551C8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CED705F-7250-4A5D-8AAB-2E25F17AE77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8BF1AE86-7634-4F43-8158-1CAB71FAB42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62FB2806-37E5-48AE-9D4B-5705DF1F8CC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34A95DB6-2A92-47F3-8E4F-7100610B0C5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FB05E489-36E0-4692-8B65-9646DBE586A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C8FC08E-243E-4CCE-B4DD-649EBFE5C8A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D2A58E5A-E461-4227-999B-EC73E9B7FF9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2C8384BC-AC5A-4B91-A6C2-4025B3338F8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14FEDF4E-67FE-44EE-8B33-E1481E0A6E6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2D249499-2476-4202-BE4B-7EF83592122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9263C90E-BAC8-427E-8326-9B2C66E3ADC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62D19BF1-22EB-4AD0-8CE5-B7945AE206F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F70CC302-FF1C-486A-A737-198525B8649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CBE0DECA-6710-4E0F-96D2-ABB22F41075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4854946E-5BBE-442E-AE96-6119F3AA387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DBDB1BF0-BB1F-4C71-BF7F-02BF2076ABE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1B5CD643-AE7B-423E-BED6-2001658DB28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B187307C-D53A-4FF3-910A-AFBAB5C641E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FC99013-56A8-4DB1-9564-4502E3A9DBC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12469226-0426-4983-82A6-D9E136E9AEF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787329D0-3E25-4399-99AD-EA2166B4163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87FB91A6-D1E6-404E-B1B3-E07912A542F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9F1C9057-8458-4594-BF86-8D577D846E2D}"/>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32BC7B10-FC2C-48C1-A47D-B3432A957B71}"/>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A14FCC00-7CFE-43FD-ACBE-022EA7021D52}"/>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977B7FFB-D686-4BAC-80CF-216F08E361F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D6DD1EAC-2324-4C9D-9BD6-C3AB54CF9238}"/>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DC160CCA-FEBB-4318-92BB-92C4D5FC80B7}"/>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21CA0806-DFA2-4655-8C21-EC29E6CA75F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38201654-3903-4D0F-9B35-4CDA8BAF9D16}"/>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128B236A-42F0-4EB7-898B-8F2F7D3087A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91BC5FBB-6D8D-416D-BC46-3DE0BC05AA3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D8A0ED1E-F097-4155-9E04-DA6E203F748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F2701A36-D7DE-4606-8C4D-CEC1A10110F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33B8C146-1C3E-4E96-807D-3065FC90BCC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B58475F8-C75B-4FB3-A0A0-22DE607712B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24B67948-8448-4CCB-836E-BA2CFCF3240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545576E9-FD67-4673-BA15-00415142FEFB}"/>
            </a:ext>
          </a:extLst>
        </xdr:cNvPr>
        <xdr:cNvCxnSpPr/>
      </xdr:nvCxnSpPr>
      <xdr:spPr>
        <a:xfrm flipV="1">
          <a:off x="14375764" y="5596890"/>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A75DA1EC-4547-49B5-869A-3B46ABF7195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D12AFBAE-B2C1-44A2-A2DF-3C969DAA2785}"/>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59234CD-62D6-4DB3-9196-29B82F694000}"/>
            </a:ext>
          </a:extLst>
        </xdr:cNvPr>
        <xdr:cNvSpPr txBox="1"/>
      </xdr:nvSpPr>
      <xdr:spPr>
        <a:xfrm>
          <a:off x="14414500" y="5375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FF9AE735-5F90-4E48-B163-9092F812CFA3}"/>
            </a:ext>
          </a:extLst>
        </xdr:cNvPr>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F4EFCAE5-43B2-4240-8AE6-C1037225FCB8}"/>
            </a:ext>
          </a:extLst>
        </xdr:cNvPr>
        <xdr:cNvSpPr txBox="1"/>
      </xdr:nvSpPr>
      <xdr:spPr>
        <a:xfrm>
          <a:off x="14414500" y="6328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A1A206FC-A9B0-4973-A99F-B59444798AFE}"/>
            </a:ext>
          </a:extLst>
        </xdr:cNvPr>
        <xdr:cNvSpPr/>
      </xdr:nvSpPr>
      <xdr:spPr>
        <a:xfrm>
          <a:off x="14325600" y="63505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F0731573-AD92-4123-80C6-858336EF5949}"/>
            </a:ext>
          </a:extLst>
        </xdr:cNvPr>
        <xdr:cNvSpPr/>
      </xdr:nvSpPr>
      <xdr:spPr>
        <a:xfrm>
          <a:off x="1357884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A02DB6EC-4F61-4DE9-B8DE-62E35931C544}"/>
            </a:ext>
          </a:extLst>
        </xdr:cNvPr>
        <xdr:cNvSpPr/>
      </xdr:nvSpPr>
      <xdr:spPr>
        <a:xfrm>
          <a:off x="128041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3807F32A-5941-400A-B842-BF497D2B9310}"/>
            </a:ext>
          </a:extLst>
        </xdr:cNvPr>
        <xdr:cNvSpPr/>
      </xdr:nvSpPr>
      <xdr:spPr>
        <a:xfrm>
          <a:off x="12029440" y="62427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344A8C11-0962-47A4-A1C6-59CD84DA1FA2}"/>
            </a:ext>
          </a:extLst>
        </xdr:cNvPr>
        <xdr:cNvSpPr/>
      </xdr:nvSpPr>
      <xdr:spPr>
        <a:xfrm>
          <a:off x="1123188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A7CF6D5-CCF1-461C-9689-546DEC43DCB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B0B5F9E-A0B6-45BA-AD7F-36A40176AD6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F15217F-F733-40BD-8B08-D06490B90F2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16309F6-C9A4-4CA6-A47D-2821BA42FF8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8192A0A-5171-4E3D-9E1A-4C2CB498CDF2}"/>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433" name="楕円 432">
          <a:extLst>
            <a:ext uri="{FF2B5EF4-FFF2-40B4-BE49-F238E27FC236}">
              <a16:creationId xmlns:a16="http://schemas.microsoft.com/office/drawing/2014/main" id="{DBA1B511-5BB9-4E05-A0A2-E7F521DB40C6}"/>
            </a:ext>
          </a:extLst>
        </xdr:cNvPr>
        <xdr:cNvSpPr/>
      </xdr:nvSpPr>
      <xdr:spPr>
        <a:xfrm>
          <a:off x="14325600" y="582639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10536109-D8BD-4323-A48D-7209D4129C4D}"/>
            </a:ext>
          </a:extLst>
        </xdr:cNvPr>
        <xdr:cNvSpPr txBox="1"/>
      </xdr:nvSpPr>
      <xdr:spPr>
        <a:xfrm>
          <a:off x="14414500" y="56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38463</xdr:rowOff>
    </xdr:from>
    <xdr:to>
      <xdr:col>81</xdr:col>
      <xdr:colOff>101600</xdr:colOff>
      <xdr:row>34</xdr:row>
      <xdr:rowOff>140063</xdr:rowOff>
    </xdr:to>
    <xdr:sp macro="" textlink="">
      <xdr:nvSpPr>
        <xdr:cNvPr id="435" name="楕円 434">
          <a:extLst>
            <a:ext uri="{FF2B5EF4-FFF2-40B4-BE49-F238E27FC236}">
              <a16:creationId xmlns:a16="http://schemas.microsoft.com/office/drawing/2014/main" id="{C130CA96-6A5D-4F12-B0D3-A13E0D6151AD}"/>
            </a:ext>
          </a:extLst>
        </xdr:cNvPr>
        <xdr:cNvSpPr/>
      </xdr:nvSpPr>
      <xdr:spPr>
        <a:xfrm>
          <a:off x="13578840" y="57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89263</xdr:rowOff>
    </xdr:from>
    <xdr:to>
      <xdr:col>85</xdr:col>
      <xdr:colOff>127000</xdr:colOff>
      <xdr:row>35</xdr:row>
      <xdr:rowOff>5987</xdr:rowOff>
    </xdr:to>
    <xdr:cxnSp macro="">
      <xdr:nvCxnSpPr>
        <xdr:cNvPr id="436" name="直線コネクタ 435">
          <a:extLst>
            <a:ext uri="{FF2B5EF4-FFF2-40B4-BE49-F238E27FC236}">
              <a16:creationId xmlns:a16="http://schemas.microsoft.com/office/drawing/2014/main" id="{D954919F-2A21-42AD-A6BC-E6AFD961FF06}"/>
            </a:ext>
          </a:extLst>
        </xdr:cNvPr>
        <xdr:cNvCxnSpPr/>
      </xdr:nvCxnSpPr>
      <xdr:spPr>
        <a:xfrm>
          <a:off x="13629640" y="5789023"/>
          <a:ext cx="746760" cy="8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98878</xdr:rowOff>
    </xdr:from>
    <xdr:to>
      <xdr:col>76</xdr:col>
      <xdr:colOff>165100</xdr:colOff>
      <xdr:row>34</xdr:row>
      <xdr:rowOff>29028</xdr:rowOff>
    </xdr:to>
    <xdr:sp macro="" textlink="">
      <xdr:nvSpPr>
        <xdr:cNvPr id="437" name="楕円 436">
          <a:extLst>
            <a:ext uri="{FF2B5EF4-FFF2-40B4-BE49-F238E27FC236}">
              <a16:creationId xmlns:a16="http://schemas.microsoft.com/office/drawing/2014/main" id="{C0A1501D-11A7-429B-87B8-1F7485DF5D72}"/>
            </a:ext>
          </a:extLst>
        </xdr:cNvPr>
        <xdr:cNvSpPr/>
      </xdr:nvSpPr>
      <xdr:spPr>
        <a:xfrm>
          <a:off x="12804140" y="5630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149678</xdr:rowOff>
    </xdr:from>
    <xdr:to>
      <xdr:col>81</xdr:col>
      <xdr:colOff>50800</xdr:colOff>
      <xdr:row>34</xdr:row>
      <xdr:rowOff>89263</xdr:rowOff>
    </xdr:to>
    <xdr:cxnSp macro="">
      <xdr:nvCxnSpPr>
        <xdr:cNvPr id="438" name="直線コネクタ 437">
          <a:extLst>
            <a:ext uri="{FF2B5EF4-FFF2-40B4-BE49-F238E27FC236}">
              <a16:creationId xmlns:a16="http://schemas.microsoft.com/office/drawing/2014/main" id="{5F876A68-93DA-413B-9303-EFE6F797F470}"/>
            </a:ext>
          </a:extLst>
        </xdr:cNvPr>
        <xdr:cNvCxnSpPr/>
      </xdr:nvCxnSpPr>
      <xdr:spPr>
        <a:xfrm>
          <a:off x="12854940" y="5681798"/>
          <a:ext cx="774700" cy="1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23767</xdr:rowOff>
    </xdr:from>
    <xdr:to>
      <xdr:col>72</xdr:col>
      <xdr:colOff>38100</xdr:colOff>
      <xdr:row>33</xdr:row>
      <xdr:rowOff>125367</xdr:rowOff>
    </xdr:to>
    <xdr:sp macro="" textlink="">
      <xdr:nvSpPr>
        <xdr:cNvPr id="439" name="楕円 438">
          <a:extLst>
            <a:ext uri="{FF2B5EF4-FFF2-40B4-BE49-F238E27FC236}">
              <a16:creationId xmlns:a16="http://schemas.microsoft.com/office/drawing/2014/main" id="{AA3AF588-9B87-4057-AB5C-6E52577B619A}"/>
            </a:ext>
          </a:extLst>
        </xdr:cNvPr>
        <xdr:cNvSpPr/>
      </xdr:nvSpPr>
      <xdr:spPr>
        <a:xfrm>
          <a:off x="12029440" y="55558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74567</xdr:rowOff>
    </xdr:from>
    <xdr:to>
      <xdr:col>76</xdr:col>
      <xdr:colOff>114300</xdr:colOff>
      <xdr:row>33</xdr:row>
      <xdr:rowOff>149678</xdr:rowOff>
    </xdr:to>
    <xdr:cxnSp macro="">
      <xdr:nvCxnSpPr>
        <xdr:cNvPr id="440" name="直線コネクタ 439">
          <a:extLst>
            <a:ext uri="{FF2B5EF4-FFF2-40B4-BE49-F238E27FC236}">
              <a16:creationId xmlns:a16="http://schemas.microsoft.com/office/drawing/2014/main" id="{09F5BB08-6A61-4629-9941-0F8FE0B21AAB}"/>
            </a:ext>
          </a:extLst>
        </xdr:cNvPr>
        <xdr:cNvCxnSpPr/>
      </xdr:nvCxnSpPr>
      <xdr:spPr>
        <a:xfrm>
          <a:off x="12072620" y="5606687"/>
          <a:ext cx="78232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1" name="楕円 440">
          <a:extLst>
            <a:ext uri="{FF2B5EF4-FFF2-40B4-BE49-F238E27FC236}">
              <a16:creationId xmlns:a16="http://schemas.microsoft.com/office/drawing/2014/main" id="{1AB7CF7B-F8C6-46F6-8D68-9E8B96594E10}"/>
            </a:ext>
          </a:extLst>
        </xdr:cNvPr>
        <xdr:cNvSpPr/>
      </xdr:nvSpPr>
      <xdr:spPr>
        <a:xfrm>
          <a:off x="1123188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74567</xdr:rowOff>
    </xdr:from>
    <xdr:to>
      <xdr:col>71</xdr:col>
      <xdr:colOff>177800</xdr:colOff>
      <xdr:row>42</xdr:row>
      <xdr:rowOff>92528</xdr:rowOff>
    </xdr:to>
    <xdr:cxnSp macro="">
      <xdr:nvCxnSpPr>
        <xdr:cNvPr id="442" name="直線コネクタ 441">
          <a:extLst>
            <a:ext uri="{FF2B5EF4-FFF2-40B4-BE49-F238E27FC236}">
              <a16:creationId xmlns:a16="http://schemas.microsoft.com/office/drawing/2014/main" id="{A89CFFDD-4729-401F-B561-4413F00BA127}"/>
            </a:ext>
          </a:extLst>
        </xdr:cNvPr>
        <xdr:cNvCxnSpPr/>
      </xdr:nvCxnSpPr>
      <xdr:spPr>
        <a:xfrm flipV="1">
          <a:off x="11282680" y="5606687"/>
          <a:ext cx="789940" cy="15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753874C3-8DCC-4539-9BCA-88B459357AB2}"/>
            </a:ext>
          </a:extLst>
        </xdr:cNvPr>
        <xdr:cNvSpPr txBox="1"/>
      </xdr:nvSpPr>
      <xdr:spPr>
        <a:xfrm>
          <a:off x="13437244"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EB17FE11-622E-4F94-AB83-46FCAEF01021}"/>
            </a:ext>
          </a:extLst>
        </xdr:cNvPr>
        <xdr:cNvSpPr txBox="1"/>
      </xdr:nvSpPr>
      <xdr:spPr>
        <a:xfrm>
          <a:off x="126752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568A8ED-D10D-4EA7-953C-DB34FC9C97BF}"/>
            </a:ext>
          </a:extLst>
        </xdr:cNvPr>
        <xdr:cNvSpPr txBox="1"/>
      </xdr:nvSpPr>
      <xdr:spPr>
        <a:xfrm>
          <a:off x="11900544" y="633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F5AEA29C-7F95-4A3A-BD45-1FE03D525CD6}"/>
            </a:ext>
          </a:extLst>
        </xdr:cNvPr>
        <xdr:cNvSpPr txBox="1"/>
      </xdr:nvSpPr>
      <xdr:spPr>
        <a:xfrm>
          <a:off x="11102984" y="608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156590</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817781D6-1A42-4301-8A3F-2B1647A98BD3}"/>
            </a:ext>
          </a:extLst>
        </xdr:cNvPr>
        <xdr:cNvSpPr txBox="1"/>
      </xdr:nvSpPr>
      <xdr:spPr>
        <a:xfrm>
          <a:off x="13437244" y="552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45555</xdr:rowOff>
    </xdr:from>
    <xdr:ext cx="340478" cy="259045"/>
    <xdr:sp macro="" textlink="">
      <xdr:nvSpPr>
        <xdr:cNvPr id="448" name="n_2mainValue【認定こども園・幼稚園・保育所】&#10;有形固定資産減価償却率">
          <a:extLst>
            <a:ext uri="{FF2B5EF4-FFF2-40B4-BE49-F238E27FC236}">
              <a16:creationId xmlns:a16="http://schemas.microsoft.com/office/drawing/2014/main" id="{7D38ECF3-2FB0-47DC-8CC5-74421E59ADCE}"/>
            </a:ext>
          </a:extLst>
        </xdr:cNvPr>
        <xdr:cNvSpPr txBox="1"/>
      </xdr:nvSpPr>
      <xdr:spPr>
        <a:xfrm>
          <a:off x="12707561" y="5410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141894</xdr:rowOff>
    </xdr:from>
    <xdr:ext cx="340478" cy="259045"/>
    <xdr:sp macro="" textlink="">
      <xdr:nvSpPr>
        <xdr:cNvPr id="449" name="n_3mainValue【認定こども園・幼稚園・保育所】&#10;有形固定資産減価償却率">
          <a:extLst>
            <a:ext uri="{FF2B5EF4-FFF2-40B4-BE49-F238E27FC236}">
              <a16:creationId xmlns:a16="http://schemas.microsoft.com/office/drawing/2014/main" id="{9A5137E2-9190-48C3-A70F-4CC98984E643}"/>
            </a:ext>
          </a:extLst>
        </xdr:cNvPr>
        <xdr:cNvSpPr txBox="1"/>
      </xdr:nvSpPr>
      <xdr:spPr>
        <a:xfrm>
          <a:off x="11910001" y="5338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0" name="n_4mainValue【認定こども園・幼稚園・保育所】&#10;有形固定資産減価償却率">
          <a:extLst>
            <a:ext uri="{FF2B5EF4-FFF2-40B4-BE49-F238E27FC236}">
              <a16:creationId xmlns:a16="http://schemas.microsoft.com/office/drawing/2014/main" id="{D65CCA8F-1CC0-4016-BD28-CD42B998CB6A}"/>
            </a:ext>
          </a:extLst>
        </xdr:cNvPr>
        <xdr:cNvSpPr txBox="1"/>
      </xdr:nvSpPr>
      <xdr:spPr>
        <a:xfrm>
          <a:off x="1107066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9B43360D-554E-46F2-95B4-2EEF5BAE4B8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60E08AE6-3A1F-4DC5-A044-44A5EBF9F9D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885D0E72-B570-4959-9911-41474A9776D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32125A4F-D568-46C8-B2F9-9054CD57CB3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6F685A1F-A9EE-41FC-8D3E-69C3B331FAD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CD8D5E4-0BBA-4639-87C0-BCAD205FB95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83CC7D7-6B8F-497F-9E4D-CF4DF6C4467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650E08C6-0F84-4E2D-8B37-1789BDEA554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7371F457-B2AF-4D08-A8E1-40ACB371CEC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1B002D86-8453-44A6-B8A5-71326B772B0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5DE6A7DB-0632-4AA8-BB46-7279656A3E6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2ADCFB76-E0BF-4995-AD6E-56C0F23CFAD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AD52B7F6-6B53-49AF-8DAA-F25FEF052661}"/>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D8B9AA92-A6C7-4968-995E-7F4DF9C2299E}"/>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6E383F26-5C4F-44F4-99EC-873B2A722F64}"/>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342B2D94-DFFF-4CE7-B931-EC2C66C733C2}"/>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79DCDB5E-FD9D-4597-9227-AF5E51266F02}"/>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D44C8C8D-65E9-450D-BC5C-C2D677BE9DF8}"/>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7B83A0BA-A4CD-41D3-8AEB-7198A8823703}"/>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CEB04283-3F8D-4BF7-840F-33F16742ABBC}"/>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74F5B56A-73A7-49CE-A3A5-E9BFC8F2C3D7}"/>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644956F6-5E9D-40CB-8B16-D3C77C1321D5}"/>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559B00CC-3087-41F2-ABD5-BB27689C7FB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51AE92D8-DB6D-46BE-BBF7-78857FB5E8D2}"/>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A6C093CF-814C-42CB-BFA9-079844AB70D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C84ABDD6-F44D-4B16-8D8A-4AEC9AAAC9FE}"/>
            </a:ext>
          </a:extLst>
        </xdr:cNvPr>
        <xdr:cNvCxnSpPr/>
      </xdr:nvCxnSpPr>
      <xdr:spPr>
        <a:xfrm flipV="1">
          <a:off x="19509104" y="5709013"/>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DEC146E-BE9C-49DD-912F-E1BCE209F165}"/>
            </a:ext>
          </a:extLst>
        </xdr:cNvPr>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11A53990-64C3-438C-BE44-8A73F39D5A68}"/>
            </a:ext>
          </a:extLst>
        </xdr:cNvPr>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62494B01-9B54-45BE-AB03-33233C8B32B9}"/>
            </a:ext>
          </a:extLst>
        </xdr:cNvPr>
        <xdr:cNvSpPr txBox="1"/>
      </xdr:nvSpPr>
      <xdr:spPr>
        <a:xfrm>
          <a:off x="19547840" y="54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0538C5EA-AB7B-4351-970D-6C69E291DBDB}"/>
            </a:ext>
          </a:extLst>
        </xdr:cNvPr>
        <xdr:cNvCxnSpPr/>
      </xdr:nvCxnSpPr>
      <xdr:spPr>
        <a:xfrm>
          <a:off x="19443700" y="5709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0A6B807-7A3F-4C9E-A37C-E76D7296A392}"/>
            </a:ext>
          </a:extLst>
        </xdr:cNvPr>
        <xdr:cNvSpPr txBox="1"/>
      </xdr:nvSpPr>
      <xdr:spPr>
        <a:xfrm>
          <a:off x="19547840" y="6371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FF66A469-88EE-4451-8A6D-394BB89E8A0C}"/>
            </a:ext>
          </a:extLst>
        </xdr:cNvPr>
        <xdr:cNvSpPr/>
      </xdr:nvSpPr>
      <xdr:spPr>
        <a:xfrm>
          <a:off x="19458940" y="6519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96F3F78A-B488-470B-BF53-467E95E6B4B2}"/>
            </a:ext>
          </a:extLst>
        </xdr:cNvPr>
        <xdr:cNvSpPr/>
      </xdr:nvSpPr>
      <xdr:spPr>
        <a:xfrm>
          <a:off x="18735040" y="6538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0593F43E-2928-44B6-9F7B-C79CBE5C812F}"/>
            </a:ext>
          </a:extLst>
        </xdr:cNvPr>
        <xdr:cNvSpPr/>
      </xdr:nvSpPr>
      <xdr:spPr>
        <a:xfrm>
          <a:off x="1793748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CBE0EB3A-BFE6-4702-A03E-8A3754912A3E}"/>
            </a:ext>
          </a:extLst>
        </xdr:cNvPr>
        <xdr:cNvSpPr/>
      </xdr:nvSpPr>
      <xdr:spPr>
        <a:xfrm>
          <a:off x="17162780" y="6519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C5F00082-10B3-4C69-AF71-733925512E12}"/>
            </a:ext>
          </a:extLst>
        </xdr:cNvPr>
        <xdr:cNvSpPr/>
      </xdr:nvSpPr>
      <xdr:spPr>
        <a:xfrm>
          <a:off x="16388080" y="64773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75DECEF-B7B7-4116-9A72-6A1E2DC7CF55}"/>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1E08B35-8887-4E60-8036-7A20AE1DFF9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6342372-A921-431B-83CF-704E8E1BFCA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D287421-B5F7-44BB-8C8C-2436940B040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9E5E8F6-7FE3-492D-966E-4C046A5730E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31931</xdr:rowOff>
    </xdr:from>
    <xdr:to>
      <xdr:col>116</xdr:col>
      <xdr:colOff>114300</xdr:colOff>
      <xdr:row>39</xdr:row>
      <xdr:rowOff>133531</xdr:rowOff>
    </xdr:to>
    <xdr:sp macro="" textlink="">
      <xdr:nvSpPr>
        <xdr:cNvPr id="492" name="楕円 491">
          <a:extLst>
            <a:ext uri="{FF2B5EF4-FFF2-40B4-BE49-F238E27FC236}">
              <a16:creationId xmlns:a16="http://schemas.microsoft.com/office/drawing/2014/main" id="{3CECA585-47A9-40FA-A543-3BA75BF6CAB7}"/>
            </a:ext>
          </a:extLst>
        </xdr:cNvPr>
        <xdr:cNvSpPr/>
      </xdr:nvSpPr>
      <xdr:spPr>
        <a:xfrm>
          <a:off x="1945894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10358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238876F-4877-4BDF-97D5-393EF1F51243}"/>
            </a:ext>
          </a:extLst>
        </xdr:cNvPr>
        <xdr:cNvSpPr txBox="1"/>
      </xdr:nvSpPr>
      <xdr:spPr>
        <a:xfrm>
          <a:off x="19547840" y="654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43362</xdr:rowOff>
    </xdr:from>
    <xdr:to>
      <xdr:col>112</xdr:col>
      <xdr:colOff>38100</xdr:colOff>
      <xdr:row>39</xdr:row>
      <xdr:rowOff>144962</xdr:rowOff>
    </xdr:to>
    <xdr:sp macro="" textlink="">
      <xdr:nvSpPr>
        <xdr:cNvPr id="494" name="楕円 493">
          <a:extLst>
            <a:ext uri="{FF2B5EF4-FFF2-40B4-BE49-F238E27FC236}">
              <a16:creationId xmlns:a16="http://schemas.microsoft.com/office/drawing/2014/main" id="{36E91530-0A36-4B0D-B780-76F7C703DA04}"/>
            </a:ext>
          </a:extLst>
        </xdr:cNvPr>
        <xdr:cNvSpPr/>
      </xdr:nvSpPr>
      <xdr:spPr>
        <a:xfrm>
          <a:off x="18735040" y="65813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82731</xdr:rowOff>
    </xdr:from>
    <xdr:to>
      <xdr:col>116</xdr:col>
      <xdr:colOff>63500</xdr:colOff>
      <xdr:row>39</xdr:row>
      <xdr:rowOff>94162</xdr:rowOff>
    </xdr:to>
    <xdr:cxnSp macro="">
      <xdr:nvCxnSpPr>
        <xdr:cNvPr id="495" name="直線コネクタ 494">
          <a:extLst>
            <a:ext uri="{FF2B5EF4-FFF2-40B4-BE49-F238E27FC236}">
              <a16:creationId xmlns:a16="http://schemas.microsoft.com/office/drawing/2014/main" id="{75443089-0EF8-44E7-AE81-107D097E3E8F}"/>
            </a:ext>
          </a:extLst>
        </xdr:cNvPr>
        <xdr:cNvCxnSpPr/>
      </xdr:nvCxnSpPr>
      <xdr:spPr>
        <a:xfrm flipV="1">
          <a:off x="18778220" y="6620691"/>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77651</xdr:rowOff>
    </xdr:from>
    <xdr:to>
      <xdr:col>107</xdr:col>
      <xdr:colOff>101600</xdr:colOff>
      <xdr:row>40</xdr:row>
      <xdr:rowOff>7801</xdr:rowOff>
    </xdr:to>
    <xdr:sp macro="" textlink="">
      <xdr:nvSpPr>
        <xdr:cNvPr id="496" name="楕円 495">
          <a:extLst>
            <a:ext uri="{FF2B5EF4-FFF2-40B4-BE49-F238E27FC236}">
              <a16:creationId xmlns:a16="http://schemas.microsoft.com/office/drawing/2014/main" id="{C75C42DB-9287-4BD0-974A-D66E71896AC7}"/>
            </a:ext>
          </a:extLst>
        </xdr:cNvPr>
        <xdr:cNvSpPr/>
      </xdr:nvSpPr>
      <xdr:spPr>
        <a:xfrm>
          <a:off x="17937480" y="6615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94162</xdr:rowOff>
    </xdr:from>
    <xdr:to>
      <xdr:col>111</xdr:col>
      <xdr:colOff>177800</xdr:colOff>
      <xdr:row>39</xdr:row>
      <xdr:rowOff>128451</xdr:rowOff>
    </xdr:to>
    <xdr:cxnSp macro="">
      <xdr:nvCxnSpPr>
        <xdr:cNvPr id="497" name="直線コネクタ 496">
          <a:extLst>
            <a:ext uri="{FF2B5EF4-FFF2-40B4-BE49-F238E27FC236}">
              <a16:creationId xmlns:a16="http://schemas.microsoft.com/office/drawing/2014/main" id="{DB950004-A87A-4C4F-8093-07F71176C427}"/>
            </a:ext>
          </a:extLst>
        </xdr:cNvPr>
        <xdr:cNvCxnSpPr/>
      </xdr:nvCxnSpPr>
      <xdr:spPr>
        <a:xfrm flipV="1">
          <a:off x="17988280" y="6632122"/>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92347</xdr:rowOff>
    </xdr:from>
    <xdr:to>
      <xdr:col>102</xdr:col>
      <xdr:colOff>165100</xdr:colOff>
      <xdr:row>40</xdr:row>
      <xdr:rowOff>22497</xdr:rowOff>
    </xdr:to>
    <xdr:sp macro="" textlink="">
      <xdr:nvSpPr>
        <xdr:cNvPr id="498" name="楕円 497">
          <a:extLst>
            <a:ext uri="{FF2B5EF4-FFF2-40B4-BE49-F238E27FC236}">
              <a16:creationId xmlns:a16="http://schemas.microsoft.com/office/drawing/2014/main" id="{7039BFC6-A167-405C-B495-F08CC623EFAF}"/>
            </a:ext>
          </a:extLst>
        </xdr:cNvPr>
        <xdr:cNvSpPr/>
      </xdr:nvSpPr>
      <xdr:spPr>
        <a:xfrm>
          <a:off x="17162780" y="6630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128451</xdr:rowOff>
    </xdr:from>
    <xdr:to>
      <xdr:col>107</xdr:col>
      <xdr:colOff>50800</xdr:colOff>
      <xdr:row>39</xdr:row>
      <xdr:rowOff>143147</xdr:rowOff>
    </xdr:to>
    <xdr:cxnSp macro="">
      <xdr:nvCxnSpPr>
        <xdr:cNvPr id="499" name="直線コネクタ 498">
          <a:extLst>
            <a:ext uri="{FF2B5EF4-FFF2-40B4-BE49-F238E27FC236}">
              <a16:creationId xmlns:a16="http://schemas.microsoft.com/office/drawing/2014/main" id="{3DF17A00-F170-4748-864A-AAADB72AFBF0}"/>
            </a:ext>
          </a:extLst>
        </xdr:cNvPr>
        <xdr:cNvCxnSpPr/>
      </xdr:nvCxnSpPr>
      <xdr:spPr>
        <a:xfrm flipV="1">
          <a:off x="17213580" y="6666411"/>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107043</xdr:rowOff>
    </xdr:from>
    <xdr:to>
      <xdr:col>98</xdr:col>
      <xdr:colOff>38100</xdr:colOff>
      <xdr:row>40</xdr:row>
      <xdr:rowOff>37193</xdr:rowOff>
    </xdr:to>
    <xdr:sp macro="" textlink="">
      <xdr:nvSpPr>
        <xdr:cNvPr id="500" name="楕円 499">
          <a:extLst>
            <a:ext uri="{FF2B5EF4-FFF2-40B4-BE49-F238E27FC236}">
              <a16:creationId xmlns:a16="http://schemas.microsoft.com/office/drawing/2014/main" id="{46442551-5DF2-47E2-B451-43BED0D02876}"/>
            </a:ext>
          </a:extLst>
        </xdr:cNvPr>
        <xdr:cNvSpPr/>
      </xdr:nvSpPr>
      <xdr:spPr>
        <a:xfrm>
          <a:off x="16388080" y="66450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143147</xdr:rowOff>
    </xdr:from>
    <xdr:to>
      <xdr:col>102</xdr:col>
      <xdr:colOff>114300</xdr:colOff>
      <xdr:row>39</xdr:row>
      <xdr:rowOff>157843</xdr:rowOff>
    </xdr:to>
    <xdr:cxnSp macro="">
      <xdr:nvCxnSpPr>
        <xdr:cNvPr id="501" name="直線コネクタ 500">
          <a:extLst>
            <a:ext uri="{FF2B5EF4-FFF2-40B4-BE49-F238E27FC236}">
              <a16:creationId xmlns:a16="http://schemas.microsoft.com/office/drawing/2014/main" id="{443B8011-85F4-46DD-AB9A-28C6A317F0EF}"/>
            </a:ext>
          </a:extLst>
        </xdr:cNvPr>
        <xdr:cNvCxnSpPr/>
      </xdr:nvCxnSpPr>
      <xdr:spPr>
        <a:xfrm flipV="1">
          <a:off x="16431260" y="6681107"/>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A0607EE2-1285-4827-95BD-3CC74C9D6840}"/>
            </a:ext>
          </a:extLst>
        </xdr:cNvPr>
        <xdr:cNvSpPr txBox="1"/>
      </xdr:nvSpPr>
      <xdr:spPr>
        <a:xfrm>
          <a:off x="18561127" y="63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747B2719-88FD-4F72-BD75-CDABC84BFD05}"/>
            </a:ext>
          </a:extLst>
        </xdr:cNvPr>
        <xdr:cNvSpPr txBox="1"/>
      </xdr:nvSpPr>
      <xdr:spPr>
        <a:xfrm>
          <a:off x="17776267" y="636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ACED8A8-A147-4C1F-85FB-20B031094DC0}"/>
            </a:ext>
          </a:extLst>
        </xdr:cNvPr>
        <xdr:cNvSpPr txBox="1"/>
      </xdr:nvSpPr>
      <xdr:spPr>
        <a:xfrm>
          <a:off x="17001567" y="629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2369A45-B003-4CAA-84D9-7812F6CF88EF}"/>
            </a:ext>
          </a:extLst>
        </xdr:cNvPr>
        <xdr:cNvSpPr txBox="1"/>
      </xdr:nvSpPr>
      <xdr:spPr>
        <a:xfrm>
          <a:off x="16226867" y="62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136089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ADED09DB-7AD0-4806-B893-BF7BD11BF407}"/>
            </a:ext>
          </a:extLst>
        </xdr:cNvPr>
        <xdr:cNvSpPr txBox="1"/>
      </xdr:nvSpPr>
      <xdr:spPr>
        <a:xfrm>
          <a:off x="18561127" y="667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170378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4A9E01FC-E1D4-4563-AB11-887D7FFFAEE1}"/>
            </a:ext>
          </a:extLst>
        </xdr:cNvPr>
        <xdr:cNvSpPr txBox="1"/>
      </xdr:nvSpPr>
      <xdr:spPr>
        <a:xfrm>
          <a:off x="17776267" y="67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13624</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B17F0F65-BE7B-487A-BF7D-78C348A16BED}"/>
            </a:ext>
          </a:extLst>
        </xdr:cNvPr>
        <xdr:cNvSpPr txBox="1"/>
      </xdr:nvSpPr>
      <xdr:spPr>
        <a:xfrm>
          <a:off x="17001567" y="67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28320</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CA629095-F1FF-49DB-B703-7598CE4C1000}"/>
            </a:ext>
          </a:extLst>
        </xdr:cNvPr>
        <xdr:cNvSpPr txBox="1"/>
      </xdr:nvSpPr>
      <xdr:spPr>
        <a:xfrm>
          <a:off x="16226867" y="67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AF71556-10BC-44BF-B1E7-F4FD18B2CD3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EE7C13D7-1489-4F1B-9C0F-17EC423048A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8B65B921-E86D-4AF7-9210-225AAC90A9A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ABDF69F5-B57E-41AE-BBD8-D93FD0393EF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82F41283-147A-49E3-A9C6-1CD1C360A99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EAE8B738-4F8E-47E3-87CE-87395062FE6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D967F52-38C3-4D37-AEC1-5DDE7CB8CB3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2D80D3C-257A-4CE0-A2F4-F925910AA23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9ACF8C5-8376-40D1-80BB-BDBABAD8901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14834F4-886C-46CB-A8C3-EE178059CD0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919ACADD-54D1-4675-B439-379940C02C0C}"/>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C08912A9-F704-4766-8606-5BECBD878E8E}"/>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AB727050-4717-4501-AA1E-5D804A072BAB}"/>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3E365A88-AC21-48CA-B907-3D63417347F9}"/>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9D67F43D-3F29-4991-AC34-8855F4E1603F}"/>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7D9CB6FA-61F3-4319-AA05-52C9EAFA31C3}"/>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118E2B7-A40C-41EE-B957-1EFF9D34CC82}"/>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B78DFEBF-C7BE-4E68-9B85-EA56C6E7D04C}"/>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E859E0C5-D449-432C-AC8C-D2EFD80DDFE6}"/>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ED28CED2-2E26-4B86-BD69-F245E2E614B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6D9D9555-0BAA-4391-8325-6512632E6205}"/>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71C7BF-438F-42C8-A8DF-E46C025AC5CD}"/>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B8D28455-23D0-4E45-94DD-09DAE2E35CFD}"/>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444F973A-3F90-4F79-B430-29E711F11B7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7B9D24FB-AD11-4AB2-B659-4155A90EE81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3C6B9DFB-ABE8-459C-99CB-CDE2BBF45AC6}"/>
            </a:ext>
          </a:extLst>
        </xdr:cNvPr>
        <xdr:cNvCxnSpPr/>
      </xdr:nvCxnSpPr>
      <xdr:spPr>
        <a:xfrm flipV="1">
          <a:off x="14375764" y="9466217"/>
          <a:ext cx="0" cy="126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93CD3D59-3A56-4090-91DB-586642D97491}"/>
            </a:ext>
          </a:extLst>
        </xdr:cNvPr>
        <xdr:cNvSpPr txBox="1"/>
      </xdr:nvSpPr>
      <xdr:spPr>
        <a:xfrm>
          <a:off x="14414500" y="1073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AFC4B648-DFC2-4D29-9CC5-738C62152B1B}"/>
            </a:ext>
          </a:extLst>
        </xdr:cNvPr>
        <xdr:cNvCxnSpPr/>
      </xdr:nvCxnSpPr>
      <xdr:spPr>
        <a:xfrm>
          <a:off x="14287500" y="10730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2FBB8731-A2E6-4426-8365-FB606739744A}"/>
            </a:ext>
          </a:extLst>
        </xdr:cNvPr>
        <xdr:cNvSpPr txBox="1"/>
      </xdr:nvSpPr>
      <xdr:spPr>
        <a:xfrm>
          <a:off x="14414500" y="9245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DA4C052B-665D-4037-A3A4-BE5B50AE4D61}"/>
            </a:ext>
          </a:extLst>
        </xdr:cNvPr>
        <xdr:cNvCxnSpPr/>
      </xdr:nvCxnSpPr>
      <xdr:spPr>
        <a:xfrm>
          <a:off x="14287500" y="9466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84753919-FDDB-4A33-BFB9-CED1F7229215}"/>
            </a:ext>
          </a:extLst>
        </xdr:cNvPr>
        <xdr:cNvSpPr txBox="1"/>
      </xdr:nvSpPr>
      <xdr:spPr>
        <a:xfrm>
          <a:off x="144145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BB88D1F0-749E-4B13-BCD4-B2D5D3EA42F0}"/>
            </a:ext>
          </a:extLst>
        </xdr:cNvPr>
        <xdr:cNvSpPr/>
      </xdr:nvSpPr>
      <xdr:spPr>
        <a:xfrm>
          <a:off x="14325600" y="102182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E5C24399-929C-47D1-8352-69291DB2516A}"/>
            </a:ext>
          </a:extLst>
        </xdr:cNvPr>
        <xdr:cNvSpPr/>
      </xdr:nvSpPr>
      <xdr:spPr>
        <a:xfrm>
          <a:off x="13578840" y="1020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DAF9700F-840B-4608-B86F-51C1CAA0127E}"/>
            </a:ext>
          </a:extLst>
        </xdr:cNvPr>
        <xdr:cNvSpPr/>
      </xdr:nvSpPr>
      <xdr:spPr>
        <a:xfrm>
          <a:off x="1280414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2D9A8298-2DBA-4979-B609-28B8BCF1B22B}"/>
            </a:ext>
          </a:extLst>
        </xdr:cNvPr>
        <xdr:cNvSpPr/>
      </xdr:nvSpPr>
      <xdr:spPr>
        <a:xfrm>
          <a:off x="12029440" y="101202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5F1C0A14-CC89-4D83-932B-83917AC744B8}"/>
            </a:ext>
          </a:extLst>
        </xdr:cNvPr>
        <xdr:cNvSpPr/>
      </xdr:nvSpPr>
      <xdr:spPr>
        <a:xfrm>
          <a:off x="1123188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C38E5DB-0021-4F67-B075-4763E515918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EDB0D84-112E-45C6-A9C0-D591C4022AD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1DEB385-457F-4337-976F-F652CA7E0FF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9F48247-330D-46F7-BB09-069FC02FD6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F3E6439-2222-4FD3-9F02-26E3DCAD1CC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168003</xdr:rowOff>
    </xdr:from>
    <xdr:to>
      <xdr:col>85</xdr:col>
      <xdr:colOff>177800</xdr:colOff>
      <xdr:row>58</xdr:row>
      <xdr:rowOff>98153</xdr:rowOff>
    </xdr:to>
    <xdr:sp macro="" textlink="">
      <xdr:nvSpPr>
        <xdr:cNvPr id="551" name="楕円 550">
          <a:extLst>
            <a:ext uri="{FF2B5EF4-FFF2-40B4-BE49-F238E27FC236}">
              <a16:creationId xmlns:a16="http://schemas.microsoft.com/office/drawing/2014/main" id="{3D4872D7-148B-4379-949F-E19BCCBB678D}"/>
            </a:ext>
          </a:extLst>
        </xdr:cNvPr>
        <xdr:cNvSpPr/>
      </xdr:nvSpPr>
      <xdr:spPr>
        <a:xfrm>
          <a:off x="14325600" y="972348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19430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424BC0BB-224C-41FA-8064-B1BE6EC6B55F}"/>
            </a:ext>
          </a:extLst>
        </xdr:cNvPr>
        <xdr:cNvSpPr txBox="1"/>
      </xdr:nvSpPr>
      <xdr:spPr>
        <a:xfrm>
          <a:off x="14414500" y="957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130447</xdr:rowOff>
    </xdr:from>
    <xdr:to>
      <xdr:col>81</xdr:col>
      <xdr:colOff>101600</xdr:colOff>
      <xdr:row>58</xdr:row>
      <xdr:rowOff>60597</xdr:rowOff>
    </xdr:to>
    <xdr:sp macro="" textlink="">
      <xdr:nvSpPr>
        <xdr:cNvPr id="553" name="楕円 552">
          <a:extLst>
            <a:ext uri="{FF2B5EF4-FFF2-40B4-BE49-F238E27FC236}">
              <a16:creationId xmlns:a16="http://schemas.microsoft.com/office/drawing/2014/main" id="{7BCD7923-35DE-4128-9B03-E463576E9A5E}"/>
            </a:ext>
          </a:extLst>
        </xdr:cNvPr>
        <xdr:cNvSpPr/>
      </xdr:nvSpPr>
      <xdr:spPr>
        <a:xfrm>
          <a:off x="13578840" y="9685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xdr:rowOff>
    </xdr:from>
    <xdr:to>
      <xdr:col>85</xdr:col>
      <xdr:colOff>127000</xdr:colOff>
      <xdr:row>58</xdr:row>
      <xdr:rowOff>47353</xdr:rowOff>
    </xdr:to>
    <xdr:cxnSp macro="">
      <xdr:nvCxnSpPr>
        <xdr:cNvPr id="554" name="直線コネクタ 553">
          <a:extLst>
            <a:ext uri="{FF2B5EF4-FFF2-40B4-BE49-F238E27FC236}">
              <a16:creationId xmlns:a16="http://schemas.microsoft.com/office/drawing/2014/main" id="{79E37EEC-D752-45D1-813F-BBC55201DBF8}"/>
            </a:ext>
          </a:extLst>
        </xdr:cNvPr>
        <xdr:cNvCxnSpPr/>
      </xdr:nvCxnSpPr>
      <xdr:spPr>
        <a:xfrm>
          <a:off x="13629640" y="9732917"/>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119017</xdr:rowOff>
    </xdr:from>
    <xdr:to>
      <xdr:col>76</xdr:col>
      <xdr:colOff>165100</xdr:colOff>
      <xdr:row>58</xdr:row>
      <xdr:rowOff>49167</xdr:rowOff>
    </xdr:to>
    <xdr:sp macro="" textlink="">
      <xdr:nvSpPr>
        <xdr:cNvPr id="555" name="楕円 554">
          <a:extLst>
            <a:ext uri="{FF2B5EF4-FFF2-40B4-BE49-F238E27FC236}">
              <a16:creationId xmlns:a16="http://schemas.microsoft.com/office/drawing/2014/main" id="{0EBF455B-5705-4D53-BD4F-D93A59459D1A}"/>
            </a:ext>
          </a:extLst>
        </xdr:cNvPr>
        <xdr:cNvSpPr/>
      </xdr:nvSpPr>
      <xdr:spPr>
        <a:xfrm>
          <a:off x="12804140" y="9674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169817</xdr:rowOff>
    </xdr:from>
    <xdr:to>
      <xdr:col>81</xdr:col>
      <xdr:colOff>50800</xdr:colOff>
      <xdr:row>58</xdr:row>
      <xdr:rowOff>9797</xdr:rowOff>
    </xdr:to>
    <xdr:cxnSp macro="">
      <xdr:nvCxnSpPr>
        <xdr:cNvPr id="556" name="直線コネクタ 555">
          <a:extLst>
            <a:ext uri="{FF2B5EF4-FFF2-40B4-BE49-F238E27FC236}">
              <a16:creationId xmlns:a16="http://schemas.microsoft.com/office/drawing/2014/main" id="{0A55F2F0-D000-4DEA-8B87-FA76973AA999}"/>
            </a:ext>
          </a:extLst>
        </xdr:cNvPr>
        <xdr:cNvCxnSpPr/>
      </xdr:nvCxnSpPr>
      <xdr:spPr>
        <a:xfrm>
          <a:off x="12854940" y="9725297"/>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83094</xdr:rowOff>
    </xdr:from>
    <xdr:to>
      <xdr:col>72</xdr:col>
      <xdr:colOff>38100</xdr:colOff>
      <xdr:row>58</xdr:row>
      <xdr:rowOff>13244</xdr:rowOff>
    </xdr:to>
    <xdr:sp macro="" textlink="">
      <xdr:nvSpPr>
        <xdr:cNvPr id="557" name="楕円 556">
          <a:extLst>
            <a:ext uri="{FF2B5EF4-FFF2-40B4-BE49-F238E27FC236}">
              <a16:creationId xmlns:a16="http://schemas.microsoft.com/office/drawing/2014/main" id="{1E2B7F90-48E0-4A24-9CA2-2792C6BF3D13}"/>
            </a:ext>
          </a:extLst>
        </xdr:cNvPr>
        <xdr:cNvSpPr/>
      </xdr:nvSpPr>
      <xdr:spPr>
        <a:xfrm>
          <a:off x="12029440" y="9638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133894</xdr:rowOff>
    </xdr:from>
    <xdr:to>
      <xdr:col>76</xdr:col>
      <xdr:colOff>114300</xdr:colOff>
      <xdr:row>57</xdr:row>
      <xdr:rowOff>169817</xdr:rowOff>
    </xdr:to>
    <xdr:cxnSp macro="">
      <xdr:nvCxnSpPr>
        <xdr:cNvPr id="558" name="直線コネクタ 557">
          <a:extLst>
            <a:ext uri="{FF2B5EF4-FFF2-40B4-BE49-F238E27FC236}">
              <a16:creationId xmlns:a16="http://schemas.microsoft.com/office/drawing/2014/main" id="{32EDBAF2-1AE6-43F2-AA0E-222043F7F5AF}"/>
            </a:ext>
          </a:extLst>
        </xdr:cNvPr>
        <xdr:cNvCxnSpPr/>
      </xdr:nvCxnSpPr>
      <xdr:spPr>
        <a:xfrm>
          <a:off x="12072620" y="9689374"/>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47172</xdr:rowOff>
    </xdr:from>
    <xdr:to>
      <xdr:col>67</xdr:col>
      <xdr:colOff>101600</xdr:colOff>
      <xdr:row>57</xdr:row>
      <xdr:rowOff>148772</xdr:rowOff>
    </xdr:to>
    <xdr:sp macro="" textlink="">
      <xdr:nvSpPr>
        <xdr:cNvPr id="559" name="楕円 558">
          <a:extLst>
            <a:ext uri="{FF2B5EF4-FFF2-40B4-BE49-F238E27FC236}">
              <a16:creationId xmlns:a16="http://schemas.microsoft.com/office/drawing/2014/main" id="{D007CA3D-68E6-49AA-AD76-2E6BB7D886CB}"/>
            </a:ext>
          </a:extLst>
        </xdr:cNvPr>
        <xdr:cNvSpPr/>
      </xdr:nvSpPr>
      <xdr:spPr>
        <a:xfrm>
          <a:off x="11231880" y="96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97972</xdr:rowOff>
    </xdr:from>
    <xdr:to>
      <xdr:col>71</xdr:col>
      <xdr:colOff>177800</xdr:colOff>
      <xdr:row>57</xdr:row>
      <xdr:rowOff>133894</xdr:rowOff>
    </xdr:to>
    <xdr:cxnSp macro="">
      <xdr:nvCxnSpPr>
        <xdr:cNvPr id="560" name="直線コネクタ 559">
          <a:extLst>
            <a:ext uri="{FF2B5EF4-FFF2-40B4-BE49-F238E27FC236}">
              <a16:creationId xmlns:a16="http://schemas.microsoft.com/office/drawing/2014/main" id="{978C0A61-8EBE-4C49-8543-5E9104858529}"/>
            </a:ext>
          </a:extLst>
        </xdr:cNvPr>
        <xdr:cNvCxnSpPr/>
      </xdr:nvCxnSpPr>
      <xdr:spPr>
        <a:xfrm>
          <a:off x="11282680" y="9653452"/>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E276DE53-2658-4CB9-AC91-F4AD95FCC9B1}"/>
            </a:ext>
          </a:extLst>
        </xdr:cNvPr>
        <xdr:cNvSpPr txBox="1"/>
      </xdr:nvSpPr>
      <xdr:spPr>
        <a:xfrm>
          <a:off x="134372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a:extLst>
            <a:ext uri="{FF2B5EF4-FFF2-40B4-BE49-F238E27FC236}">
              <a16:creationId xmlns:a16="http://schemas.microsoft.com/office/drawing/2014/main" id="{18B4A307-E960-4E06-B368-5DABF0CFB118}"/>
            </a:ext>
          </a:extLst>
        </xdr:cNvPr>
        <xdr:cNvSpPr txBox="1"/>
      </xdr:nvSpPr>
      <xdr:spPr>
        <a:xfrm>
          <a:off x="12675244"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075068AC-8E83-4F92-AC57-A80813ABFB7E}"/>
            </a:ext>
          </a:extLst>
        </xdr:cNvPr>
        <xdr:cNvSpPr txBox="1"/>
      </xdr:nvSpPr>
      <xdr:spPr>
        <a:xfrm>
          <a:off x="119005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034A399D-021D-41FA-BFD1-537509BACE20}"/>
            </a:ext>
          </a:extLst>
        </xdr:cNvPr>
        <xdr:cNvSpPr txBox="1"/>
      </xdr:nvSpPr>
      <xdr:spPr>
        <a:xfrm>
          <a:off x="1110298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77124</xdr:rowOff>
    </xdr:from>
    <xdr:ext cx="405111" cy="259045"/>
    <xdr:sp macro="" textlink="">
      <xdr:nvSpPr>
        <xdr:cNvPr id="565" name="n_1mainValue【学校施設】&#10;有形固定資産減価償却率">
          <a:extLst>
            <a:ext uri="{FF2B5EF4-FFF2-40B4-BE49-F238E27FC236}">
              <a16:creationId xmlns:a16="http://schemas.microsoft.com/office/drawing/2014/main" id="{13C6E1EC-7009-4A1C-879C-758B7E3BED29}"/>
            </a:ext>
          </a:extLst>
        </xdr:cNvPr>
        <xdr:cNvSpPr txBox="1"/>
      </xdr:nvSpPr>
      <xdr:spPr>
        <a:xfrm>
          <a:off x="13437244" y="946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65694</xdr:rowOff>
    </xdr:from>
    <xdr:ext cx="405111" cy="259045"/>
    <xdr:sp macro="" textlink="">
      <xdr:nvSpPr>
        <xdr:cNvPr id="566" name="n_2mainValue【学校施設】&#10;有形固定資産減価償却率">
          <a:extLst>
            <a:ext uri="{FF2B5EF4-FFF2-40B4-BE49-F238E27FC236}">
              <a16:creationId xmlns:a16="http://schemas.microsoft.com/office/drawing/2014/main" id="{CF68547D-576B-41D8-A7BE-A54D1D858800}"/>
            </a:ext>
          </a:extLst>
        </xdr:cNvPr>
        <xdr:cNvSpPr txBox="1"/>
      </xdr:nvSpPr>
      <xdr:spPr>
        <a:xfrm>
          <a:off x="12675244" y="9453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29771</xdr:rowOff>
    </xdr:from>
    <xdr:ext cx="405111" cy="259045"/>
    <xdr:sp macro="" textlink="">
      <xdr:nvSpPr>
        <xdr:cNvPr id="567" name="n_3mainValue【学校施設】&#10;有形固定資産減価償却率">
          <a:extLst>
            <a:ext uri="{FF2B5EF4-FFF2-40B4-BE49-F238E27FC236}">
              <a16:creationId xmlns:a16="http://schemas.microsoft.com/office/drawing/2014/main" id="{CF0245F6-0AF1-4D7F-A90C-1825A45F9B33}"/>
            </a:ext>
          </a:extLst>
        </xdr:cNvPr>
        <xdr:cNvSpPr txBox="1"/>
      </xdr:nvSpPr>
      <xdr:spPr>
        <a:xfrm>
          <a:off x="11900544" y="941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165299</xdr:rowOff>
    </xdr:from>
    <xdr:ext cx="405111" cy="259045"/>
    <xdr:sp macro="" textlink="">
      <xdr:nvSpPr>
        <xdr:cNvPr id="568" name="n_4mainValue【学校施設】&#10;有形固定資産減価償却率">
          <a:extLst>
            <a:ext uri="{FF2B5EF4-FFF2-40B4-BE49-F238E27FC236}">
              <a16:creationId xmlns:a16="http://schemas.microsoft.com/office/drawing/2014/main" id="{60CBFF62-5732-40E2-8705-51BEC42C4FDC}"/>
            </a:ext>
          </a:extLst>
        </xdr:cNvPr>
        <xdr:cNvSpPr txBox="1"/>
      </xdr:nvSpPr>
      <xdr:spPr>
        <a:xfrm>
          <a:off x="11102984" y="938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699A5EEE-9DF6-406A-8514-E9596E4A4F7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25D27626-9E46-440F-BBE4-660BFEFCAF3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B0B40A26-63F5-45D8-B981-5FC374217BC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AC421B38-17A3-41B1-A0B7-B02338B5A23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7496F36-2B98-457A-BE34-3E3833237656}"/>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8F153B19-0040-4CB3-8729-47394DB2A4B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00D2486-8F96-4CCE-A0B4-A66A0766304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2243A160-CFC4-4E93-B77E-FBFC2A087E8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D9199DB5-1DE7-4624-9B91-F55B412B95C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8D3F5850-60BE-4690-836B-ABE089AF1E4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25DC7947-7485-443C-B348-2B43BBAAAB5E}"/>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AB89CFF1-6D95-40F1-BEE5-62394F210B88}"/>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83D0B721-338F-47FD-879E-FC39077D9D34}"/>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4500ACD8-C530-42DC-A755-3F15058E8A56}"/>
            </a:ext>
          </a:extLst>
        </xdr:cNvPr>
        <xdr:cNvSpPr txBox="1"/>
      </xdr:nvSpPr>
      <xdr:spPr>
        <a:xfrm>
          <a:off x="1563072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F804D205-8F64-4564-8F45-947527B412D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233175C0-FAC3-4159-8D70-4BF818531091}"/>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9FA03B45-78C6-4F64-BB05-641FAB4DD1D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7EE2151F-14D9-444F-9245-DD13150A81F3}"/>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E6882184-10DB-41CA-95BA-FED7C26E8E6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3643F646-9DAE-49BA-8E45-A2C7FFA3F559}"/>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BA81CA3F-B992-410F-96D6-421C3385A6B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8EC67220-6B67-4968-9D04-A648BECB2F48}"/>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572DC023-5D27-4A71-99E0-750B1A1F05D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6E76672F-8640-4471-BB72-AE13867E038D}"/>
            </a:ext>
          </a:extLst>
        </xdr:cNvPr>
        <xdr:cNvCxnSpPr/>
      </xdr:nvCxnSpPr>
      <xdr:spPr>
        <a:xfrm flipV="1">
          <a:off x="19509104" y="9314231"/>
          <a:ext cx="0" cy="146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EFDA914E-A2EC-41D7-9295-2434C4E43E83}"/>
            </a:ext>
          </a:extLst>
        </xdr:cNvPr>
        <xdr:cNvSpPr txBox="1"/>
      </xdr:nvSpPr>
      <xdr:spPr>
        <a:xfrm>
          <a:off x="19547840" y="107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B3E36638-6486-4896-A828-68BE2828B1B9}"/>
            </a:ext>
          </a:extLst>
        </xdr:cNvPr>
        <xdr:cNvCxnSpPr/>
      </xdr:nvCxnSpPr>
      <xdr:spPr>
        <a:xfrm>
          <a:off x="19443700" y="10777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0C0FC9F4-66B9-47EA-84C1-627AFDA1D370}"/>
            </a:ext>
          </a:extLst>
        </xdr:cNvPr>
        <xdr:cNvSpPr txBox="1"/>
      </xdr:nvSpPr>
      <xdr:spPr>
        <a:xfrm>
          <a:off x="19547840" y="90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2173CD2F-7ADD-4472-B17C-4600B26E1F1F}"/>
            </a:ext>
          </a:extLst>
        </xdr:cNvPr>
        <xdr:cNvCxnSpPr/>
      </xdr:nvCxnSpPr>
      <xdr:spPr>
        <a:xfrm>
          <a:off x="19443700" y="9314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32201FA1-CFC9-4482-920D-C207BDD78EE9}"/>
            </a:ext>
          </a:extLst>
        </xdr:cNvPr>
        <xdr:cNvSpPr txBox="1"/>
      </xdr:nvSpPr>
      <xdr:spPr>
        <a:xfrm>
          <a:off x="19547840" y="1049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76580742-31EB-4A39-9BCB-60FF2663F5C1}"/>
            </a:ext>
          </a:extLst>
        </xdr:cNvPr>
        <xdr:cNvSpPr/>
      </xdr:nvSpPr>
      <xdr:spPr>
        <a:xfrm>
          <a:off x="19458940" y="10637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768DDF5E-A765-4A5C-BC9E-098CA1F6AB68}"/>
            </a:ext>
          </a:extLst>
        </xdr:cNvPr>
        <xdr:cNvSpPr/>
      </xdr:nvSpPr>
      <xdr:spPr>
        <a:xfrm>
          <a:off x="18735040" y="106626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4ECAC3F9-7794-471D-8B8E-BDFF9E672D56}"/>
            </a:ext>
          </a:extLst>
        </xdr:cNvPr>
        <xdr:cNvSpPr/>
      </xdr:nvSpPr>
      <xdr:spPr>
        <a:xfrm>
          <a:off x="17937480" y="10666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AE5EE1F9-63A0-41C2-B1DD-4CA51DB89564}"/>
            </a:ext>
          </a:extLst>
        </xdr:cNvPr>
        <xdr:cNvSpPr/>
      </xdr:nvSpPr>
      <xdr:spPr>
        <a:xfrm>
          <a:off x="17162780" y="10666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9EC1D82E-7909-42BD-B991-B3E4564DFED0}"/>
            </a:ext>
          </a:extLst>
        </xdr:cNvPr>
        <xdr:cNvSpPr/>
      </xdr:nvSpPr>
      <xdr:spPr>
        <a:xfrm>
          <a:off x="16388080" y="10663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AE9A3C1-2902-442E-A79A-C108B1DF5BD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E2078DA-5FD1-4265-845D-4556FA27A16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5162631-C8E5-4C2A-855B-D048C25796F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3D95D2F-1D09-4721-B329-E1D8AFD1A23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9D873C5-54FD-429F-9BB0-8ACB7BB0F1A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109182</xdr:rowOff>
    </xdr:from>
    <xdr:to>
      <xdr:col>116</xdr:col>
      <xdr:colOff>114300</xdr:colOff>
      <xdr:row>64</xdr:row>
      <xdr:rowOff>39332</xdr:rowOff>
    </xdr:to>
    <xdr:sp macro="" textlink="">
      <xdr:nvSpPr>
        <xdr:cNvPr id="608" name="楕円 607">
          <a:extLst>
            <a:ext uri="{FF2B5EF4-FFF2-40B4-BE49-F238E27FC236}">
              <a16:creationId xmlns:a16="http://schemas.microsoft.com/office/drawing/2014/main" id="{592E48C8-C995-423F-AD4A-2BB4CA42E00B}"/>
            </a:ext>
          </a:extLst>
        </xdr:cNvPr>
        <xdr:cNvSpPr/>
      </xdr:nvSpPr>
      <xdr:spPr>
        <a:xfrm>
          <a:off x="19458940" y="10670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E50B6AE6-D97F-4373-8264-704E3CEC30C6}"/>
            </a:ext>
          </a:extLst>
        </xdr:cNvPr>
        <xdr:cNvSpPr txBox="1"/>
      </xdr:nvSpPr>
      <xdr:spPr>
        <a:xfrm>
          <a:off x="19547840" y="1061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111087</xdr:rowOff>
    </xdr:from>
    <xdr:to>
      <xdr:col>112</xdr:col>
      <xdr:colOff>38100</xdr:colOff>
      <xdr:row>64</xdr:row>
      <xdr:rowOff>41237</xdr:rowOff>
    </xdr:to>
    <xdr:sp macro="" textlink="">
      <xdr:nvSpPr>
        <xdr:cNvPr id="610" name="楕円 609">
          <a:extLst>
            <a:ext uri="{FF2B5EF4-FFF2-40B4-BE49-F238E27FC236}">
              <a16:creationId xmlns:a16="http://schemas.microsoft.com/office/drawing/2014/main" id="{75EE39C6-7BC8-4022-A17B-F0613FDAE35F}"/>
            </a:ext>
          </a:extLst>
        </xdr:cNvPr>
        <xdr:cNvSpPr/>
      </xdr:nvSpPr>
      <xdr:spPr>
        <a:xfrm>
          <a:off x="18735040" y="10672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159982</xdr:rowOff>
    </xdr:from>
    <xdr:to>
      <xdr:col>116</xdr:col>
      <xdr:colOff>63500</xdr:colOff>
      <xdr:row>63</xdr:row>
      <xdr:rowOff>161887</xdr:rowOff>
    </xdr:to>
    <xdr:cxnSp macro="">
      <xdr:nvCxnSpPr>
        <xdr:cNvPr id="611" name="直線コネクタ 610">
          <a:extLst>
            <a:ext uri="{FF2B5EF4-FFF2-40B4-BE49-F238E27FC236}">
              <a16:creationId xmlns:a16="http://schemas.microsoft.com/office/drawing/2014/main" id="{45CAC7F8-0ED2-466A-909F-8174299EFD38}"/>
            </a:ext>
          </a:extLst>
        </xdr:cNvPr>
        <xdr:cNvCxnSpPr/>
      </xdr:nvCxnSpPr>
      <xdr:spPr>
        <a:xfrm flipV="1">
          <a:off x="18778220" y="10721302"/>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113830</xdr:rowOff>
    </xdr:from>
    <xdr:to>
      <xdr:col>107</xdr:col>
      <xdr:colOff>101600</xdr:colOff>
      <xdr:row>64</xdr:row>
      <xdr:rowOff>43980</xdr:rowOff>
    </xdr:to>
    <xdr:sp macro="" textlink="">
      <xdr:nvSpPr>
        <xdr:cNvPr id="612" name="楕円 611">
          <a:extLst>
            <a:ext uri="{FF2B5EF4-FFF2-40B4-BE49-F238E27FC236}">
              <a16:creationId xmlns:a16="http://schemas.microsoft.com/office/drawing/2014/main" id="{F3026A5A-4094-4901-9C34-BAAB23AAEF29}"/>
            </a:ext>
          </a:extLst>
        </xdr:cNvPr>
        <xdr:cNvSpPr/>
      </xdr:nvSpPr>
      <xdr:spPr>
        <a:xfrm>
          <a:off x="17937480" y="10675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161887</xdr:rowOff>
    </xdr:from>
    <xdr:to>
      <xdr:col>111</xdr:col>
      <xdr:colOff>177800</xdr:colOff>
      <xdr:row>63</xdr:row>
      <xdr:rowOff>164630</xdr:rowOff>
    </xdr:to>
    <xdr:cxnSp macro="">
      <xdr:nvCxnSpPr>
        <xdr:cNvPr id="613" name="直線コネクタ 612">
          <a:extLst>
            <a:ext uri="{FF2B5EF4-FFF2-40B4-BE49-F238E27FC236}">
              <a16:creationId xmlns:a16="http://schemas.microsoft.com/office/drawing/2014/main" id="{BC78359A-5E4C-40C3-AD00-01FA930078A7}"/>
            </a:ext>
          </a:extLst>
        </xdr:cNvPr>
        <xdr:cNvCxnSpPr/>
      </xdr:nvCxnSpPr>
      <xdr:spPr>
        <a:xfrm flipV="1">
          <a:off x="17988280" y="10723207"/>
          <a:ext cx="78994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116383</xdr:rowOff>
    </xdr:from>
    <xdr:to>
      <xdr:col>102</xdr:col>
      <xdr:colOff>165100</xdr:colOff>
      <xdr:row>64</xdr:row>
      <xdr:rowOff>46533</xdr:rowOff>
    </xdr:to>
    <xdr:sp macro="" textlink="">
      <xdr:nvSpPr>
        <xdr:cNvPr id="614" name="楕円 613">
          <a:extLst>
            <a:ext uri="{FF2B5EF4-FFF2-40B4-BE49-F238E27FC236}">
              <a16:creationId xmlns:a16="http://schemas.microsoft.com/office/drawing/2014/main" id="{D3DAD2E9-23F5-4921-BF25-7D4768009E2A}"/>
            </a:ext>
          </a:extLst>
        </xdr:cNvPr>
        <xdr:cNvSpPr/>
      </xdr:nvSpPr>
      <xdr:spPr>
        <a:xfrm>
          <a:off x="17162780" y="10677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164630</xdr:rowOff>
    </xdr:from>
    <xdr:to>
      <xdr:col>107</xdr:col>
      <xdr:colOff>50800</xdr:colOff>
      <xdr:row>63</xdr:row>
      <xdr:rowOff>167183</xdr:rowOff>
    </xdr:to>
    <xdr:cxnSp macro="">
      <xdr:nvCxnSpPr>
        <xdr:cNvPr id="615" name="直線コネクタ 614">
          <a:extLst>
            <a:ext uri="{FF2B5EF4-FFF2-40B4-BE49-F238E27FC236}">
              <a16:creationId xmlns:a16="http://schemas.microsoft.com/office/drawing/2014/main" id="{21DA3010-0401-4BCA-ABD8-610F57351493}"/>
            </a:ext>
          </a:extLst>
        </xdr:cNvPr>
        <xdr:cNvCxnSpPr/>
      </xdr:nvCxnSpPr>
      <xdr:spPr>
        <a:xfrm flipV="1">
          <a:off x="17213580" y="10725950"/>
          <a:ext cx="7747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118973</xdr:rowOff>
    </xdr:from>
    <xdr:to>
      <xdr:col>98</xdr:col>
      <xdr:colOff>38100</xdr:colOff>
      <xdr:row>64</xdr:row>
      <xdr:rowOff>49123</xdr:rowOff>
    </xdr:to>
    <xdr:sp macro="" textlink="">
      <xdr:nvSpPr>
        <xdr:cNvPr id="616" name="楕円 615">
          <a:extLst>
            <a:ext uri="{FF2B5EF4-FFF2-40B4-BE49-F238E27FC236}">
              <a16:creationId xmlns:a16="http://schemas.microsoft.com/office/drawing/2014/main" id="{C6FA4432-D290-4DE5-AC3A-1E02F197B080}"/>
            </a:ext>
          </a:extLst>
        </xdr:cNvPr>
        <xdr:cNvSpPr/>
      </xdr:nvSpPr>
      <xdr:spPr>
        <a:xfrm>
          <a:off x="16388080" y="106802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167183</xdr:rowOff>
    </xdr:from>
    <xdr:to>
      <xdr:col>102</xdr:col>
      <xdr:colOff>114300</xdr:colOff>
      <xdr:row>63</xdr:row>
      <xdr:rowOff>169773</xdr:rowOff>
    </xdr:to>
    <xdr:cxnSp macro="">
      <xdr:nvCxnSpPr>
        <xdr:cNvPr id="617" name="直線コネクタ 616">
          <a:extLst>
            <a:ext uri="{FF2B5EF4-FFF2-40B4-BE49-F238E27FC236}">
              <a16:creationId xmlns:a16="http://schemas.microsoft.com/office/drawing/2014/main" id="{0B11F040-2069-44AB-9708-C8657879F800}"/>
            </a:ext>
          </a:extLst>
        </xdr:cNvPr>
        <xdr:cNvCxnSpPr/>
      </xdr:nvCxnSpPr>
      <xdr:spPr>
        <a:xfrm flipV="1">
          <a:off x="16431260" y="10728503"/>
          <a:ext cx="78232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id="{E323A782-FBFD-4329-B186-7F0D7064EF15}"/>
            </a:ext>
          </a:extLst>
        </xdr:cNvPr>
        <xdr:cNvSpPr txBox="1"/>
      </xdr:nvSpPr>
      <xdr:spPr>
        <a:xfrm>
          <a:off x="18561127" y="104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id="{45054E86-F735-4CDE-BE60-4925D49093AA}"/>
            </a:ext>
          </a:extLst>
        </xdr:cNvPr>
        <xdr:cNvSpPr txBox="1"/>
      </xdr:nvSpPr>
      <xdr:spPr>
        <a:xfrm>
          <a:off x="17776267" y="1044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id="{74FB59E1-7B14-46B5-B156-FFD0B23F1F01}"/>
            </a:ext>
          </a:extLst>
        </xdr:cNvPr>
        <xdr:cNvSpPr txBox="1"/>
      </xdr:nvSpPr>
      <xdr:spPr>
        <a:xfrm>
          <a:off x="17001567" y="1044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id="{DE069BD5-277D-4E38-8E79-1DB414C8FDA7}"/>
            </a:ext>
          </a:extLst>
        </xdr:cNvPr>
        <xdr:cNvSpPr txBox="1"/>
      </xdr:nvSpPr>
      <xdr:spPr>
        <a:xfrm>
          <a:off x="16226867" y="1044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32364</xdr:rowOff>
    </xdr:from>
    <xdr:ext cx="469744" cy="259045"/>
    <xdr:sp macro="" textlink="">
      <xdr:nvSpPr>
        <xdr:cNvPr id="622" name="n_1mainValue【学校施設】&#10;一人当たり面積">
          <a:extLst>
            <a:ext uri="{FF2B5EF4-FFF2-40B4-BE49-F238E27FC236}">
              <a16:creationId xmlns:a16="http://schemas.microsoft.com/office/drawing/2014/main" id="{2BB4A35E-0D55-4911-8C98-9494A63CEF81}"/>
            </a:ext>
          </a:extLst>
        </xdr:cNvPr>
        <xdr:cNvSpPr txBox="1"/>
      </xdr:nvSpPr>
      <xdr:spPr>
        <a:xfrm>
          <a:off x="18561127" y="1076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35107</xdr:rowOff>
    </xdr:from>
    <xdr:ext cx="469744" cy="259045"/>
    <xdr:sp macro="" textlink="">
      <xdr:nvSpPr>
        <xdr:cNvPr id="623" name="n_2mainValue【学校施設】&#10;一人当たり面積">
          <a:extLst>
            <a:ext uri="{FF2B5EF4-FFF2-40B4-BE49-F238E27FC236}">
              <a16:creationId xmlns:a16="http://schemas.microsoft.com/office/drawing/2014/main" id="{F483A6EE-BD6C-4AD9-A967-A22DFBBFF9E3}"/>
            </a:ext>
          </a:extLst>
        </xdr:cNvPr>
        <xdr:cNvSpPr txBox="1"/>
      </xdr:nvSpPr>
      <xdr:spPr>
        <a:xfrm>
          <a:off x="17776267" y="1076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37660</xdr:rowOff>
    </xdr:from>
    <xdr:ext cx="469744" cy="259045"/>
    <xdr:sp macro="" textlink="">
      <xdr:nvSpPr>
        <xdr:cNvPr id="624" name="n_3mainValue【学校施設】&#10;一人当たり面積">
          <a:extLst>
            <a:ext uri="{FF2B5EF4-FFF2-40B4-BE49-F238E27FC236}">
              <a16:creationId xmlns:a16="http://schemas.microsoft.com/office/drawing/2014/main" id="{BC71E7AA-47BB-431F-8E91-04E61A302441}"/>
            </a:ext>
          </a:extLst>
        </xdr:cNvPr>
        <xdr:cNvSpPr txBox="1"/>
      </xdr:nvSpPr>
      <xdr:spPr>
        <a:xfrm>
          <a:off x="17001567" y="1076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40250</xdr:rowOff>
    </xdr:from>
    <xdr:ext cx="469744" cy="259045"/>
    <xdr:sp macro="" textlink="">
      <xdr:nvSpPr>
        <xdr:cNvPr id="625" name="n_4mainValue【学校施設】&#10;一人当たり面積">
          <a:extLst>
            <a:ext uri="{FF2B5EF4-FFF2-40B4-BE49-F238E27FC236}">
              <a16:creationId xmlns:a16="http://schemas.microsoft.com/office/drawing/2014/main" id="{4ACA1871-C22F-4588-B020-FDE10BCF1B86}"/>
            </a:ext>
          </a:extLst>
        </xdr:cNvPr>
        <xdr:cNvSpPr txBox="1"/>
      </xdr:nvSpPr>
      <xdr:spPr>
        <a:xfrm>
          <a:off x="16226867" y="107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87D10B43-860D-412A-B640-8B1EEE0212C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192D813C-079D-43EC-AD31-AF5AF6179A7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6A2A99CA-38E8-4397-B198-6A87406B79C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771002AC-518F-40CA-8D3A-FF123632069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73881DDA-8F0E-43DF-9A20-843A56AE598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F30732E9-DEC9-464D-94B8-1739BB070E5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75CCE371-939A-4AF9-9639-1C8AC768A6A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808156E3-93EB-48FD-899A-CFB764816B8F}"/>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8A4694A2-56AE-4F70-A6B9-3951C8D00C9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1BB51309-112C-4513-8D51-E90A90FD531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D9F8006A-F53F-4B6B-92AA-33FB777E6FE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26113F69-5C11-447E-BDC1-75CA69F8A57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5024E8A0-0DB9-42A5-90CE-FBDA0AA4D5D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AF88C250-0607-4405-AC5F-599A9501956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2B2765A0-069B-4846-9828-D60F7425BBA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AC0F5343-23A5-449B-A1FB-D379F3AB1AF2}"/>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22707731-36A7-48E7-9554-B4098491994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8DD49A38-06F6-46AB-B638-117781A81CC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A128CF1F-0717-4F84-8BB2-728F8455A48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EBFAD64-3734-4A52-BA53-421DE21031E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320217F3-C69D-4CC1-A19F-41F8C01D813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F202C499-B818-4FF3-A8DB-BBD887A6163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46B358EF-333E-4865-9ECD-1CFA402FFCC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260C14B7-4087-461B-BF3B-E7F3597B74B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D19DEAF9-7D7C-4882-8EC6-022C2C14381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A6A8A706-ED55-4088-9653-4BFDE578060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405B5501-8DDA-4AF1-8A86-828F0988FFFE}"/>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58B58494-51C9-4861-9F97-F0A51AB41F22}"/>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20378510-4E7F-4537-A3D1-4F56A0DC93A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E16D8FD8-BE48-4FAE-A9B5-9E26CAD36613}"/>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8FBE33C8-3BF3-4F42-9199-B68C9F6DA658}"/>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447E5462-1F80-4111-A35B-9FBD6E86BEFE}"/>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79BCF806-30E7-4CCF-AA48-F29ABB656BB1}"/>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2858D0A0-9952-4BB5-9D77-C997941FA8D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D1EFAFDD-684C-4B4C-831C-171C8C593CF9}"/>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E3E6788D-B751-43C3-92F9-8814DA6B0B8B}"/>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926BF178-3CE2-45BC-A60B-522F9BE20717}"/>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4FAACFE6-B9CA-47A2-ADBD-8332F4BEDFE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6EC16DF1-FBA8-427F-A47A-10E5FA4F8167}"/>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BBB956DB-B69C-41E2-934B-A6FC0133764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2980A60B-BCD3-4026-82F0-BBB0FB2D3D72}"/>
            </a:ext>
          </a:extLst>
        </xdr:cNvPr>
        <xdr:cNvCxnSpPr/>
      </xdr:nvCxnSpPr>
      <xdr:spPr>
        <a:xfrm flipV="1">
          <a:off x="14375764" y="167563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9C6F73FC-554B-40E8-AEFF-CD68FC71608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CAC56BF6-9036-405D-89C5-D55889E06262}"/>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77578E21-2193-4EFC-9607-75978AF42561}"/>
            </a:ext>
          </a:extLst>
        </xdr:cNvPr>
        <xdr:cNvSpPr txBox="1"/>
      </xdr:nvSpPr>
      <xdr:spPr>
        <a:xfrm>
          <a:off x="14414500" y="1653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7D2A1BF7-AD21-4DD8-88A7-977ECAFBBDD9}"/>
            </a:ext>
          </a:extLst>
        </xdr:cNvPr>
        <xdr:cNvCxnSpPr/>
      </xdr:nvCxnSpPr>
      <xdr:spPr>
        <a:xfrm>
          <a:off x="14287500" y="1675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9B5FCEF7-9DAD-473A-A888-79190471CA31}"/>
            </a:ext>
          </a:extLst>
        </xdr:cNvPr>
        <xdr:cNvSpPr txBox="1"/>
      </xdr:nvSpPr>
      <xdr:spPr>
        <a:xfrm>
          <a:off x="14414500" y="1743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2F853DD9-1739-438D-8934-248024ABE01F}"/>
            </a:ext>
          </a:extLst>
        </xdr:cNvPr>
        <xdr:cNvSpPr/>
      </xdr:nvSpPr>
      <xdr:spPr>
        <a:xfrm>
          <a:off x="14325600" y="175837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1EE11D41-B77C-4A7E-962F-7E52BDC940FB}"/>
            </a:ext>
          </a:extLst>
        </xdr:cNvPr>
        <xdr:cNvSpPr/>
      </xdr:nvSpPr>
      <xdr:spPr>
        <a:xfrm>
          <a:off x="13578840" y="1756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A036E015-5FDF-4A30-9E38-FCF5D24038A7}"/>
            </a:ext>
          </a:extLst>
        </xdr:cNvPr>
        <xdr:cNvSpPr/>
      </xdr:nvSpPr>
      <xdr:spPr>
        <a:xfrm>
          <a:off x="128041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8C5D4683-DF84-42A3-AABD-6D19A6B4E220}"/>
            </a:ext>
          </a:extLst>
        </xdr:cNvPr>
        <xdr:cNvSpPr/>
      </xdr:nvSpPr>
      <xdr:spPr>
        <a:xfrm>
          <a:off x="12029440" y="1751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9D1A8023-19FF-489C-B7BE-B162DE3E7257}"/>
            </a:ext>
          </a:extLst>
        </xdr:cNvPr>
        <xdr:cNvSpPr/>
      </xdr:nvSpPr>
      <xdr:spPr>
        <a:xfrm>
          <a:off x="11231880"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F8FE462-C860-4EA0-A57B-8630FD71049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59D9C0B-8D19-4847-A4B5-FD53930ACE3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4C85038-4F28-4336-AFFC-F0AE4F9265E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7B0011E-EE55-4B6E-842B-A60F36CEB3F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9541AA0-52B7-4771-86A1-DD2270EA794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137795</xdr:rowOff>
    </xdr:from>
    <xdr:to>
      <xdr:col>85</xdr:col>
      <xdr:colOff>177800</xdr:colOff>
      <xdr:row>108</xdr:row>
      <xdr:rowOff>67945</xdr:rowOff>
    </xdr:to>
    <xdr:sp macro="" textlink="">
      <xdr:nvSpPr>
        <xdr:cNvPr id="682" name="楕円 681">
          <a:extLst>
            <a:ext uri="{FF2B5EF4-FFF2-40B4-BE49-F238E27FC236}">
              <a16:creationId xmlns:a16="http://schemas.microsoft.com/office/drawing/2014/main" id="{966BF85E-8B0E-4609-9DDD-261555C2D503}"/>
            </a:ext>
          </a:extLst>
        </xdr:cNvPr>
        <xdr:cNvSpPr/>
      </xdr:nvSpPr>
      <xdr:spPr>
        <a:xfrm>
          <a:off x="14325600" y="180752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116222</xdr:rowOff>
    </xdr:from>
    <xdr:ext cx="405111" cy="259045"/>
    <xdr:sp macro="" textlink="">
      <xdr:nvSpPr>
        <xdr:cNvPr id="683" name="【公民館】&#10;有形固定資産減価償却率該当値テキスト">
          <a:extLst>
            <a:ext uri="{FF2B5EF4-FFF2-40B4-BE49-F238E27FC236}">
              <a16:creationId xmlns:a16="http://schemas.microsoft.com/office/drawing/2014/main" id="{E9450E0A-C0DF-4014-A9C7-79B4AD82BD26}"/>
            </a:ext>
          </a:extLst>
        </xdr:cNvPr>
        <xdr:cNvSpPr txBox="1"/>
      </xdr:nvSpPr>
      <xdr:spPr>
        <a:xfrm>
          <a:off x="14414500"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154939</xdr:rowOff>
    </xdr:from>
    <xdr:to>
      <xdr:col>81</xdr:col>
      <xdr:colOff>101600</xdr:colOff>
      <xdr:row>108</xdr:row>
      <xdr:rowOff>85089</xdr:rowOff>
    </xdr:to>
    <xdr:sp macro="" textlink="">
      <xdr:nvSpPr>
        <xdr:cNvPr id="684" name="楕円 683">
          <a:extLst>
            <a:ext uri="{FF2B5EF4-FFF2-40B4-BE49-F238E27FC236}">
              <a16:creationId xmlns:a16="http://schemas.microsoft.com/office/drawing/2014/main" id="{A3D5E2C7-B497-4F83-BCC3-6B98664877BD}"/>
            </a:ext>
          </a:extLst>
        </xdr:cNvPr>
        <xdr:cNvSpPr/>
      </xdr:nvSpPr>
      <xdr:spPr>
        <a:xfrm>
          <a:off x="13578840" y="18092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17145</xdr:rowOff>
    </xdr:from>
    <xdr:to>
      <xdr:col>85</xdr:col>
      <xdr:colOff>127000</xdr:colOff>
      <xdr:row>108</xdr:row>
      <xdr:rowOff>34289</xdr:rowOff>
    </xdr:to>
    <xdr:cxnSp macro="">
      <xdr:nvCxnSpPr>
        <xdr:cNvPr id="685" name="直線コネクタ 684">
          <a:extLst>
            <a:ext uri="{FF2B5EF4-FFF2-40B4-BE49-F238E27FC236}">
              <a16:creationId xmlns:a16="http://schemas.microsoft.com/office/drawing/2014/main" id="{3BFF1E00-AB94-4E70-8004-0BB3EF8B0F87}"/>
            </a:ext>
          </a:extLst>
        </xdr:cNvPr>
        <xdr:cNvCxnSpPr/>
      </xdr:nvCxnSpPr>
      <xdr:spPr>
        <a:xfrm flipV="1">
          <a:off x="13629640" y="18122265"/>
          <a:ext cx="74676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139700</xdr:rowOff>
    </xdr:from>
    <xdr:to>
      <xdr:col>76</xdr:col>
      <xdr:colOff>165100</xdr:colOff>
      <xdr:row>108</xdr:row>
      <xdr:rowOff>69850</xdr:rowOff>
    </xdr:to>
    <xdr:sp macro="" textlink="">
      <xdr:nvSpPr>
        <xdr:cNvPr id="686" name="楕円 685">
          <a:extLst>
            <a:ext uri="{FF2B5EF4-FFF2-40B4-BE49-F238E27FC236}">
              <a16:creationId xmlns:a16="http://schemas.microsoft.com/office/drawing/2014/main" id="{DF0A4461-FA33-45BF-A1EA-8B3CC0F66813}"/>
            </a:ext>
          </a:extLst>
        </xdr:cNvPr>
        <xdr:cNvSpPr/>
      </xdr:nvSpPr>
      <xdr:spPr>
        <a:xfrm>
          <a:off x="12804140" y="18077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19050</xdr:rowOff>
    </xdr:from>
    <xdr:to>
      <xdr:col>81</xdr:col>
      <xdr:colOff>50800</xdr:colOff>
      <xdr:row>108</xdr:row>
      <xdr:rowOff>34289</xdr:rowOff>
    </xdr:to>
    <xdr:cxnSp macro="">
      <xdr:nvCxnSpPr>
        <xdr:cNvPr id="687" name="直線コネクタ 686">
          <a:extLst>
            <a:ext uri="{FF2B5EF4-FFF2-40B4-BE49-F238E27FC236}">
              <a16:creationId xmlns:a16="http://schemas.microsoft.com/office/drawing/2014/main" id="{A88B9100-4AF6-4159-9207-5F464DE12919}"/>
            </a:ext>
          </a:extLst>
        </xdr:cNvPr>
        <xdr:cNvCxnSpPr/>
      </xdr:nvCxnSpPr>
      <xdr:spPr>
        <a:xfrm>
          <a:off x="12854940" y="18124170"/>
          <a:ext cx="7747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101600</xdr:rowOff>
    </xdr:from>
    <xdr:to>
      <xdr:col>72</xdr:col>
      <xdr:colOff>38100</xdr:colOff>
      <xdr:row>108</xdr:row>
      <xdr:rowOff>31750</xdr:rowOff>
    </xdr:to>
    <xdr:sp macro="" textlink="">
      <xdr:nvSpPr>
        <xdr:cNvPr id="688" name="楕円 687">
          <a:extLst>
            <a:ext uri="{FF2B5EF4-FFF2-40B4-BE49-F238E27FC236}">
              <a16:creationId xmlns:a16="http://schemas.microsoft.com/office/drawing/2014/main" id="{F9167269-9F4D-4B05-909E-F05513C603C1}"/>
            </a:ext>
          </a:extLst>
        </xdr:cNvPr>
        <xdr:cNvSpPr/>
      </xdr:nvSpPr>
      <xdr:spPr>
        <a:xfrm>
          <a:off x="12029440" y="1803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152400</xdr:rowOff>
    </xdr:from>
    <xdr:to>
      <xdr:col>76</xdr:col>
      <xdr:colOff>114300</xdr:colOff>
      <xdr:row>108</xdr:row>
      <xdr:rowOff>19050</xdr:rowOff>
    </xdr:to>
    <xdr:cxnSp macro="">
      <xdr:nvCxnSpPr>
        <xdr:cNvPr id="689" name="直線コネクタ 688">
          <a:extLst>
            <a:ext uri="{FF2B5EF4-FFF2-40B4-BE49-F238E27FC236}">
              <a16:creationId xmlns:a16="http://schemas.microsoft.com/office/drawing/2014/main" id="{0D040CF3-173B-4294-A5C1-54FB3179F170}"/>
            </a:ext>
          </a:extLst>
        </xdr:cNvPr>
        <xdr:cNvCxnSpPr/>
      </xdr:nvCxnSpPr>
      <xdr:spPr>
        <a:xfrm>
          <a:off x="12072620" y="1808988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63500</xdr:rowOff>
    </xdr:from>
    <xdr:to>
      <xdr:col>67</xdr:col>
      <xdr:colOff>101600</xdr:colOff>
      <xdr:row>107</xdr:row>
      <xdr:rowOff>165100</xdr:rowOff>
    </xdr:to>
    <xdr:sp macro="" textlink="">
      <xdr:nvSpPr>
        <xdr:cNvPr id="690" name="楕円 689">
          <a:extLst>
            <a:ext uri="{FF2B5EF4-FFF2-40B4-BE49-F238E27FC236}">
              <a16:creationId xmlns:a16="http://schemas.microsoft.com/office/drawing/2014/main" id="{6A893B09-1E37-442A-BA8B-986DA0C1FDBC}"/>
            </a:ext>
          </a:extLst>
        </xdr:cNvPr>
        <xdr:cNvSpPr/>
      </xdr:nvSpPr>
      <xdr:spPr>
        <a:xfrm>
          <a:off x="1123188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114300</xdr:rowOff>
    </xdr:from>
    <xdr:to>
      <xdr:col>71</xdr:col>
      <xdr:colOff>177800</xdr:colOff>
      <xdr:row>107</xdr:row>
      <xdr:rowOff>152400</xdr:rowOff>
    </xdr:to>
    <xdr:cxnSp macro="">
      <xdr:nvCxnSpPr>
        <xdr:cNvPr id="691" name="直線コネクタ 690">
          <a:extLst>
            <a:ext uri="{FF2B5EF4-FFF2-40B4-BE49-F238E27FC236}">
              <a16:creationId xmlns:a16="http://schemas.microsoft.com/office/drawing/2014/main" id="{44F4B26F-C2BB-4330-8BDA-3849CB3B49A1}"/>
            </a:ext>
          </a:extLst>
        </xdr:cNvPr>
        <xdr:cNvCxnSpPr/>
      </xdr:nvCxnSpPr>
      <xdr:spPr>
        <a:xfrm>
          <a:off x="11282680" y="1805178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a:extLst>
            <a:ext uri="{FF2B5EF4-FFF2-40B4-BE49-F238E27FC236}">
              <a16:creationId xmlns:a16="http://schemas.microsoft.com/office/drawing/2014/main" id="{552DA9E2-2FA1-4EE6-8F74-F6075C526998}"/>
            </a:ext>
          </a:extLst>
        </xdr:cNvPr>
        <xdr:cNvSpPr txBox="1"/>
      </xdr:nvSpPr>
      <xdr:spPr>
        <a:xfrm>
          <a:off x="134372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a:extLst>
            <a:ext uri="{FF2B5EF4-FFF2-40B4-BE49-F238E27FC236}">
              <a16:creationId xmlns:a16="http://schemas.microsoft.com/office/drawing/2014/main" id="{3DA6EAB0-E675-43F7-B0A4-797C7CFC90E0}"/>
            </a:ext>
          </a:extLst>
        </xdr:cNvPr>
        <xdr:cNvSpPr txBox="1"/>
      </xdr:nvSpPr>
      <xdr:spPr>
        <a:xfrm>
          <a:off x="126752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a:extLst>
            <a:ext uri="{FF2B5EF4-FFF2-40B4-BE49-F238E27FC236}">
              <a16:creationId xmlns:a16="http://schemas.microsoft.com/office/drawing/2014/main" id="{6706A739-5911-4C04-911B-2DD8004A3B29}"/>
            </a:ext>
          </a:extLst>
        </xdr:cNvPr>
        <xdr:cNvSpPr txBox="1"/>
      </xdr:nvSpPr>
      <xdr:spPr>
        <a:xfrm>
          <a:off x="119005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a:extLst>
            <a:ext uri="{FF2B5EF4-FFF2-40B4-BE49-F238E27FC236}">
              <a16:creationId xmlns:a16="http://schemas.microsoft.com/office/drawing/2014/main" id="{09801E82-648C-44E8-A7A9-188B829E40E5}"/>
            </a:ext>
          </a:extLst>
        </xdr:cNvPr>
        <xdr:cNvSpPr txBox="1"/>
      </xdr:nvSpPr>
      <xdr:spPr>
        <a:xfrm>
          <a:off x="11102984" y="17311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76216</xdr:rowOff>
    </xdr:from>
    <xdr:ext cx="405111" cy="259045"/>
    <xdr:sp macro="" textlink="">
      <xdr:nvSpPr>
        <xdr:cNvPr id="696" name="n_1mainValue【公民館】&#10;有形固定資産減価償却率">
          <a:extLst>
            <a:ext uri="{FF2B5EF4-FFF2-40B4-BE49-F238E27FC236}">
              <a16:creationId xmlns:a16="http://schemas.microsoft.com/office/drawing/2014/main" id="{713A8044-A2B2-48A8-95D7-F5F9CE15044B}"/>
            </a:ext>
          </a:extLst>
        </xdr:cNvPr>
        <xdr:cNvSpPr txBox="1"/>
      </xdr:nvSpPr>
      <xdr:spPr>
        <a:xfrm>
          <a:off x="13437244" y="1818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60977</xdr:rowOff>
    </xdr:from>
    <xdr:ext cx="405111" cy="259045"/>
    <xdr:sp macro="" textlink="">
      <xdr:nvSpPr>
        <xdr:cNvPr id="697" name="n_2mainValue【公民館】&#10;有形固定資産減価償却率">
          <a:extLst>
            <a:ext uri="{FF2B5EF4-FFF2-40B4-BE49-F238E27FC236}">
              <a16:creationId xmlns:a16="http://schemas.microsoft.com/office/drawing/2014/main" id="{5A86D3E2-93E5-44B6-B054-ADF304459DF7}"/>
            </a:ext>
          </a:extLst>
        </xdr:cNvPr>
        <xdr:cNvSpPr txBox="1"/>
      </xdr:nvSpPr>
      <xdr:spPr>
        <a:xfrm>
          <a:off x="126752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22877</xdr:rowOff>
    </xdr:from>
    <xdr:ext cx="405111" cy="259045"/>
    <xdr:sp macro="" textlink="">
      <xdr:nvSpPr>
        <xdr:cNvPr id="698" name="n_3mainValue【公民館】&#10;有形固定資産減価償却率">
          <a:extLst>
            <a:ext uri="{FF2B5EF4-FFF2-40B4-BE49-F238E27FC236}">
              <a16:creationId xmlns:a16="http://schemas.microsoft.com/office/drawing/2014/main" id="{E6A08850-F194-4522-AADA-1BCC1BC32FCC}"/>
            </a:ext>
          </a:extLst>
        </xdr:cNvPr>
        <xdr:cNvSpPr txBox="1"/>
      </xdr:nvSpPr>
      <xdr:spPr>
        <a:xfrm>
          <a:off x="119005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156227</xdr:rowOff>
    </xdr:from>
    <xdr:ext cx="405111" cy="259045"/>
    <xdr:sp macro="" textlink="">
      <xdr:nvSpPr>
        <xdr:cNvPr id="699" name="n_4mainValue【公民館】&#10;有形固定資産減価償却率">
          <a:extLst>
            <a:ext uri="{FF2B5EF4-FFF2-40B4-BE49-F238E27FC236}">
              <a16:creationId xmlns:a16="http://schemas.microsoft.com/office/drawing/2014/main" id="{830B44FA-EF4E-45DF-BDEF-88238D878513}"/>
            </a:ext>
          </a:extLst>
        </xdr:cNvPr>
        <xdr:cNvSpPr txBox="1"/>
      </xdr:nvSpPr>
      <xdr:spPr>
        <a:xfrm>
          <a:off x="1110298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89AB53DD-0FD5-46E8-BE03-0C2C65F4CA4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80700B43-B162-4F1A-8521-A76AEA6B3DC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E8BCC542-EEFE-4AA0-B844-E21B64A3D75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9E125B8-356F-4A40-B891-B1F6762DF57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F068EA5C-09C9-45B2-B084-8BABF753C43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E4FA8005-89A8-47CC-99D7-33F068C1EDC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9A05371E-4818-439B-99DF-57A43310C63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FBAF23D8-3AC4-47FF-BF80-2A74DA64573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63056A38-6A0C-4AD9-86F6-EB09B1F6898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8C55665A-A422-4B36-B4ED-CBE2739B668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40A71C9F-A476-4050-864D-1C9C0D9A378E}"/>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8D643655-9802-4369-82AC-2606F43E68A6}"/>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CF3938B2-C123-4516-A9BD-1D71D00098E5}"/>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5500ECBA-29F1-4949-8AC8-8DF4EAB0713B}"/>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A4B2B9C1-802E-4D12-9690-3393519A4EF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7E29240A-F555-432F-8F26-21400960F4F2}"/>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EEC1B215-16B7-4858-B5B7-FBFCB34B8CC8}"/>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AED386D1-F636-4067-B757-E8C38DA493F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52C5240D-E0DA-4554-8434-82DE6E017A9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1CB158BE-9469-4B25-B863-393E16810E6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4CE0851D-A372-492C-A630-A8DC0AB0A6B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7F1D658C-06C3-45F6-901B-1E30525A1682}"/>
            </a:ext>
          </a:extLst>
        </xdr:cNvPr>
        <xdr:cNvCxnSpPr/>
      </xdr:nvCxnSpPr>
      <xdr:spPr>
        <a:xfrm flipV="1">
          <a:off x="19509104" y="16868090"/>
          <a:ext cx="0" cy="130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09E130D3-E49A-4976-B609-3458D1848580}"/>
            </a:ext>
          </a:extLst>
        </xdr:cNvPr>
        <xdr:cNvSpPr txBox="1"/>
      </xdr:nvSpPr>
      <xdr:spPr>
        <a:xfrm>
          <a:off x="19547840" y="1817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07328D8A-B21A-4245-8CA2-0F30F50F96A6}"/>
            </a:ext>
          </a:extLst>
        </xdr:cNvPr>
        <xdr:cNvCxnSpPr/>
      </xdr:nvCxnSpPr>
      <xdr:spPr>
        <a:xfrm>
          <a:off x="19443700" y="18175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455D296D-A75C-4D67-B753-B9A96DB05DBE}"/>
            </a:ext>
          </a:extLst>
        </xdr:cNvPr>
        <xdr:cNvSpPr txBox="1"/>
      </xdr:nvSpPr>
      <xdr:spPr>
        <a:xfrm>
          <a:off x="19547840" y="166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9C67D9D9-1254-4BE6-8A37-8D981655C3B4}"/>
            </a:ext>
          </a:extLst>
        </xdr:cNvPr>
        <xdr:cNvCxnSpPr/>
      </xdr:nvCxnSpPr>
      <xdr:spPr>
        <a:xfrm>
          <a:off x="19443700" y="16868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a:extLst>
            <a:ext uri="{FF2B5EF4-FFF2-40B4-BE49-F238E27FC236}">
              <a16:creationId xmlns:a16="http://schemas.microsoft.com/office/drawing/2014/main" id="{E3B35ED7-03B4-492B-94C9-417844B342C5}"/>
            </a:ext>
          </a:extLst>
        </xdr:cNvPr>
        <xdr:cNvSpPr txBox="1"/>
      </xdr:nvSpPr>
      <xdr:spPr>
        <a:xfrm>
          <a:off x="19547840" y="1779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A27A50D4-7C53-481E-B721-62E661E27A38}"/>
            </a:ext>
          </a:extLst>
        </xdr:cNvPr>
        <xdr:cNvSpPr/>
      </xdr:nvSpPr>
      <xdr:spPr>
        <a:xfrm>
          <a:off x="19458940" y="17938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628D3A16-C090-425A-ADB1-0E43BBE90DB3}"/>
            </a:ext>
          </a:extLst>
        </xdr:cNvPr>
        <xdr:cNvSpPr/>
      </xdr:nvSpPr>
      <xdr:spPr>
        <a:xfrm>
          <a:off x="18735040" y="1792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10400DBF-CAC5-4336-930C-2603B012A488}"/>
            </a:ext>
          </a:extLst>
        </xdr:cNvPr>
        <xdr:cNvSpPr/>
      </xdr:nvSpPr>
      <xdr:spPr>
        <a:xfrm>
          <a:off x="17937480" y="17936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237FF7C8-FADE-419A-8682-785DBC6207B9}"/>
            </a:ext>
          </a:extLst>
        </xdr:cNvPr>
        <xdr:cNvSpPr/>
      </xdr:nvSpPr>
      <xdr:spPr>
        <a:xfrm>
          <a:off x="17162780" y="17935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4C55CB91-4792-4632-90E7-D32339CF7DF4}"/>
            </a:ext>
          </a:extLst>
        </xdr:cNvPr>
        <xdr:cNvSpPr/>
      </xdr:nvSpPr>
      <xdr:spPr>
        <a:xfrm>
          <a:off x="16388080" y="1792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975196E1-83A4-43BC-9660-8D2B2E5D704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142100D-34D4-496A-AE44-88B16449DF3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D0A3C472-11FC-4080-9BBC-CFD68256F5A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52271EE-9F15-4E95-8BF9-B2D645200D9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C4ACA91-33EF-4828-ADF5-875D3FC5922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96265</xdr:rowOff>
    </xdr:from>
    <xdr:to>
      <xdr:col>116</xdr:col>
      <xdr:colOff>114300</xdr:colOff>
      <xdr:row>108</xdr:row>
      <xdr:rowOff>26415</xdr:rowOff>
    </xdr:to>
    <xdr:sp macro="" textlink="">
      <xdr:nvSpPr>
        <xdr:cNvPr id="737" name="楕円 736">
          <a:extLst>
            <a:ext uri="{FF2B5EF4-FFF2-40B4-BE49-F238E27FC236}">
              <a16:creationId xmlns:a16="http://schemas.microsoft.com/office/drawing/2014/main" id="{727228C9-9849-4A2D-818E-7553B0FC6C65}"/>
            </a:ext>
          </a:extLst>
        </xdr:cNvPr>
        <xdr:cNvSpPr/>
      </xdr:nvSpPr>
      <xdr:spPr>
        <a:xfrm>
          <a:off x="19458940" y="18033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11192</xdr:rowOff>
    </xdr:from>
    <xdr:ext cx="469744" cy="259045"/>
    <xdr:sp macro="" textlink="">
      <xdr:nvSpPr>
        <xdr:cNvPr id="738" name="【公民館】&#10;一人当たり面積該当値テキスト">
          <a:extLst>
            <a:ext uri="{FF2B5EF4-FFF2-40B4-BE49-F238E27FC236}">
              <a16:creationId xmlns:a16="http://schemas.microsoft.com/office/drawing/2014/main" id="{0CF97BD8-DA27-4A2D-B395-F123487FBD1C}"/>
            </a:ext>
          </a:extLst>
        </xdr:cNvPr>
        <xdr:cNvSpPr txBox="1"/>
      </xdr:nvSpPr>
      <xdr:spPr>
        <a:xfrm>
          <a:off x="19547840" y="179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113182</xdr:rowOff>
    </xdr:from>
    <xdr:to>
      <xdr:col>112</xdr:col>
      <xdr:colOff>38100</xdr:colOff>
      <xdr:row>108</xdr:row>
      <xdr:rowOff>43332</xdr:rowOff>
    </xdr:to>
    <xdr:sp macro="" textlink="">
      <xdr:nvSpPr>
        <xdr:cNvPr id="739" name="楕円 738">
          <a:extLst>
            <a:ext uri="{FF2B5EF4-FFF2-40B4-BE49-F238E27FC236}">
              <a16:creationId xmlns:a16="http://schemas.microsoft.com/office/drawing/2014/main" id="{A07090D7-ECE6-4558-997A-2519D85639B7}"/>
            </a:ext>
          </a:extLst>
        </xdr:cNvPr>
        <xdr:cNvSpPr/>
      </xdr:nvSpPr>
      <xdr:spPr>
        <a:xfrm>
          <a:off x="18735040" y="18050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147065</xdr:rowOff>
    </xdr:from>
    <xdr:to>
      <xdr:col>116</xdr:col>
      <xdr:colOff>63500</xdr:colOff>
      <xdr:row>107</xdr:row>
      <xdr:rowOff>163982</xdr:rowOff>
    </xdr:to>
    <xdr:cxnSp macro="">
      <xdr:nvCxnSpPr>
        <xdr:cNvPr id="740" name="直線コネクタ 739">
          <a:extLst>
            <a:ext uri="{FF2B5EF4-FFF2-40B4-BE49-F238E27FC236}">
              <a16:creationId xmlns:a16="http://schemas.microsoft.com/office/drawing/2014/main" id="{E3EFBEC4-7C74-49A2-B07C-CDC77D15F743}"/>
            </a:ext>
          </a:extLst>
        </xdr:cNvPr>
        <xdr:cNvCxnSpPr/>
      </xdr:nvCxnSpPr>
      <xdr:spPr>
        <a:xfrm flipV="1">
          <a:off x="18778220" y="18084545"/>
          <a:ext cx="73152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115926</xdr:rowOff>
    </xdr:from>
    <xdr:to>
      <xdr:col>107</xdr:col>
      <xdr:colOff>101600</xdr:colOff>
      <xdr:row>108</xdr:row>
      <xdr:rowOff>46076</xdr:rowOff>
    </xdr:to>
    <xdr:sp macro="" textlink="">
      <xdr:nvSpPr>
        <xdr:cNvPr id="741" name="楕円 740">
          <a:extLst>
            <a:ext uri="{FF2B5EF4-FFF2-40B4-BE49-F238E27FC236}">
              <a16:creationId xmlns:a16="http://schemas.microsoft.com/office/drawing/2014/main" id="{313F3BE9-A188-4DDE-8FFA-D482A5079A97}"/>
            </a:ext>
          </a:extLst>
        </xdr:cNvPr>
        <xdr:cNvSpPr/>
      </xdr:nvSpPr>
      <xdr:spPr>
        <a:xfrm>
          <a:off x="17937480" y="18053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163982</xdr:rowOff>
    </xdr:from>
    <xdr:to>
      <xdr:col>111</xdr:col>
      <xdr:colOff>177800</xdr:colOff>
      <xdr:row>107</xdr:row>
      <xdr:rowOff>166726</xdr:rowOff>
    </xdr:to>
    <xdr:cxnSp macro="">
      <xdr:nvCxnSpPr>
        <xdr:cNvPr id="742" name="直線コネクタ 741">
          <a:extLst>
            <a:ext uri="{FF2B5EF4-FFF2-40B4-BE49-F238E27FC236}">
              <a16:creationId xmlns:a16="http://schemas.microsoft.com/office/drawing/2014/main" id="{36174708-EA8A-4A85-9411-1A168680C9EB}"/>
            </a:ext>
          </a:extLst>
        </xdr:cNvPr>
        <xdr:cNvCxnSpPr/>
      </xdr:nvCxnSpPr>
      <xdr:spPr>
        <a:xfrm flipV="1">
          <a:off x="17988280" y="18101462"/>
          <a:ext cx="78994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118211</xdr:rowOff>
    </xdr:from>
    <xdr:to>
      <xdr:col>102</xdr:col>
      <xdr:colOff>165100</xdr:colOff>
      <xdr:row>108</xdr:row>
      <xdr:rowOff>48361</xdr:rowOff>
    </xdr:to>
    <xdr:sp macro="" textlink="">
      <xdr:nvSpPr>
        <xdr:cNvPr id="743" name="楕円 742">
          <a:extLst>
            <a:ext uri="{FF2B5EF4-FFF2-40B4-BE49-F238E27FC236}">
              <a16:creationId xmlns:a16="http://schemas.microsoft.com/office/drawing/2014/main" id="{2FDF3174-633A-4C94-A380-905774EABC3B}"/>
            </a:ext>
          </a:extLst>
        </xdr:cNvPr>
        <xdr:cNvSpPr/>
      </xdr:nvSpPr>
      <xdr:spPr>
        <a:xfrm>
          <a:off x="17162780" y="18055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166726</xdr:rowOff>
    </xdr:from>
    <xdr:to>
      <xdr:col>107</xdr:col>
      <xdr:colOff>50800</xdr:colOff>
      <xdr:row>107</xdr:row>
      <xdr:rowOff>169011</xdr:rowOff>
    </xdr:to>
    <xdr:cxnSp macro="">
      <xdr:nvCxnSpPr>
        <xdr:cNvPr id="744" name="直線コネクタ 743">
          <a:extLst>
            <a:ext uri="{FF2B5EF4-FFF2-40B4-BE49-F238E27FC236}">
              <a16:creationId xmlns:a16="http://schemas.microsoft.com/office/drawing/2014/main" id="{5579875B-191A-446A-86E0-C301F5273442}"/>
            </a:ext>
          </a:extLst>
        </xdr:cNvPr>
        <xdr:cNvCxnSpPr/>
      </xdr:nvCxnSpPr>
      <xdr:spPr>
        <a:xfrm flipV="1">
          <a:off x="17213580" y="18104206"/>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120955</xdr:rowOff>
    </xdr:from>
    <xdr:to>
      <xdr:col>98</xdr:col>
      <xdr:colOff>38100</xdr:colOff>
      <xdr:row>108</xdr:row>
      <xdr:rowOff>51105</xdr:rowOff>
    </xdr:to>
    <xdr:sp macro="" textlink="">
      <xdr:nvSpPr>
        <xdr:cNvPr id="745" name="楕円 744">
          <a:extLst>
            <a:ext uri="{FF2B5EF4-FFF2-40B4-BE49-F238E27FC236}">
              <a16:creationId xmlns:a16="http://schemas.microsoft.com/office/drawing/2014/main" id="{56DBA715-50DA-45D7-9562-DC59AE98A29B}"/>
            </a:ext>
          </a:extLst>
        </xdr:cNvPr>
        <xdr:cNvSpPr/>
      </xdr:nvSpPr>
      <xdr:spPr>
        <a:xfrm>
          <a:off x="16388080" y="18058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169011</xdr:rowOff>
    </xdr:from>
    <xdr:to>
      <xdr:col>102</xdr:col>
      <xdr:colOff>114300</xdr:colOff>
      <xdr:row>108</xdr:row>
      <xdr:rowOff>305</xdr:rowOff>
    </xdr:to>
    <xdr:cxnSp macro="">
      <xdr:nvCxnSpPr>
        <xdr:cNvPr id="746" name="直線コネクタ 745">
          <a:extLst>
            <a:ext uri="{FF2B5EF4-FFF2-40B4-BE49-F238E27FC236}">
              <a16:creationId xmlns:a16="http://schemas.microsoft.com/office/drawing/2014/main" id="{292FC48C-3E1D-4186-A49B-1DD554935E17}"/>
            </a:ext>
          </a:extLst>
        </xdr:cNvPr>
        <xdr:cNvCxnSpPr/>
      </xdr:nvCxnSpPr>
      <xdr:spPr>
        <a:xfrm flipV="1">
          <a:off x="16431260" y="1810649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a:extLst>
            <a:ext uri="{FF2B5EF4-FFF2-40B4-BE49-F238E27FC236}">
              <a16:creationId xmlns:a16="http://schemas.microsoft.com/office/drawing/2014/main" id="{9FAE7840-1105-4D48-A533-782EE403E91E}"/>
            </a:ext>
          </a:extLst>
        </xdr:cNvPr>
        <xdr:cNvSpPr txBox="1"/>
      </xdr:nvSpPr>
      <xdr:spPr>
        <a:xfrm>
          <a:off x="18561127" y="177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a:extLst>
            <a:ext uri="{FF2B5EF4-FFF2-40B4-BE49-F238E27FC236}">
              <a16:creationId xmlns:a16="http://schemas.microsoft.com/office/drawing/2014/main" id="{A1210F6A-21E6-4091-A8CA-6A9557D21158}"/>
            </a:ext>
          </a:extLst>
        </xdr:cNvPr>
        <xdr:cNvSpPr txBox="1"/>
      </xdr:nvSpPr>
      <xdr:spPr>
        <a:xfrm>
          <a:off x="1777626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a:extLst>
            <a:ext uri="{FF2B5EF4-FFF2-40B4-BE49-F238E27FC236}">
              <a16:creationId xmlns:a16="http://schemas.microsoft.com/office/drawing/2014/main" id="{B1EEAEE2-077A-4BCC-BA06-9AD45BA043EE}"/>
            </a:ext>
          </a:extLst>
        </xdr:cNvPr>
        <xdr:cNvSpPr txBox="1"/>
      </xdr:nvSpPr>
      <xdr:spPr>
        <a:xfrm>
          <a:off x="17001567" y="177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a:extLst>
            <a:ext uri="{FF2B5EF4-FFF2-40B4-BE49-F238E27FC236}">
              <a16:creationId xmlns:a16="http://schemas.microsoft.com/office/drawing/2014/main" id="{2AB85459-8EE8-4031-84DD-14D5445EA999}"/>
            </a:ext>
          </a:extLst>
        </xdr:cNvPr>
        <xdr:cNvSpPr txBox="1"/>
      </xdr:nvSpPr>
      <xdr:spPr>
        <a:xfrm>
          <a:off x="1622686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34459</xdr:rowOff>
    </xdr:from>
    <xdr:ext cx="469744" cy="259045"/>
    <xdr:sp macro="" textlink="">
      <xdr:nvSpPr>
        <xdr:cNvPr id="751" name="n_1mainValue【公民館】&#10;一人当たり面積">
          <a:extLst>
            <a:ext uri="{FF2B5EF4-FFF2-40B4-BE49-F238E27FC236}">
              <a16:creationId xmlns:a16="http://schemas.microsoft.com/office/drawing/2014/main" id="{F4003ABF-51C9-407D-BAD2-49E6D2B33D68}"/>
            </a:ext>
          </a:extLst>
        </xdr:cNvPr>
        <xdr:cNvSpPr txBox="1"/>
      </xdr:nvSpPr>
      <xdr:spPr>
        <a:xfrm>
          <a:off x="18561127" y="181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37203</xdr:rowOff>
    </xdr:from>
    <xdr:ext cx="469744" cy="259045"/>
    <xdr:sp macro="" textlink="">
      <xdr:nvSpPr>
        <xdr:cNvPr id="752" name="n_2mainValue【公民館】&#10;一人当たり面積">
          <a:extLst>
            <a:ext uri="{FF2B5EF4-FFF2-40B4-BE49-F238E27FC236}">
              <a16:creationId xmlns:a16="http://schemas.microsoft.com/office/drawing/2014/main" id="{E6519B84-0A3C-469F-B738-B0DFAEBE6605}"/>
            </a:ext>
          </a:extLst>
        </xdr:cNvPr>
        <xdr:cNvSpPr txBox="1"/>
      </xdr:nvSpPr>
      <xdr:spPr>
        <a:xfrm>
          <a:off x="17776267" y="181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39488</xdr:rowOff>
    </xdr:from>
    <xdr:ext cx="469744" cy="259045"/>
    <xdr:sp macro="" textlink="">
      <xdr:nvSpPr>
        <xdr:cNvPr id="753" name="n_3mainValue【公民館】&#10;一人当たり面積">
          <a:extLst>
            <a:ext uri="{FF2B5EF4-FFF2-40B4-BE49-F238E27FC236}">
              <a16:creationId xmlns:a16="http://schemas.microsoft.com/office/drawing/2014/main" id="{3A979248-1187-4882-8977-CE3A3C04DCFD}"/>
            </a:ext>
          </a:extLst>
        </xdr:cNvPr>
        <xdr:cNvSpPr txBox="1"/>
      </xdr:nvSpPr>
      <xdr:spPr>
        <a:xfrm>
          <a:off x="17001567" y="1814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42232</xdr:rowOff>
    </xdr:from>
    <xdr:ext cx="469744" cy="259045"/>
    <xdr:sp macro="" textlink="">
      <xdr:nvSpPr>
        <xdr:cNvPr id="754" name="n_4mainValue【公民館】&#10;一人当たり面積">
          <a:extLst>
            <a:ext uri="{FF2B5EF4-FFF2-40B4-BE49-F238E27FC236}">
              <a16:creationId xmlns:a16="http://schemas.microsoft.com/office/drawing/2014/main" id="{5641E0E7-AAF9-49E1-8FDC-C77062DEA32B}"/>
            </a:ext>
          </a:extLst>
        </xdr:cNvPr>
        <xdr:cNvSpPr txBox="1"/>
      </xdr:nvSpPr>
      <xdr:spPr>
        <a:xfrm>
          <a:off x="16226867" y="181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B792A129-4963-4263-A0BE-B123FB5B4E5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A8AF7995-A454-4328-82FC-1CF2F21B706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9FF0C3F7-E52A-4889-BC34-62B657F9FE6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道路、橋りょう・トンネルの有形固定資産減価償却率は、類似団体平均と同水準であるが、橋りょう・トンネルにおける一人当たり有形固定資産（償却資産）額では、類似団体平均を大きく超過している。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この要因は、本町が山間部に位置しており、橋りょう・トンネルの設置数が比較的多く、また人口が少ないことにより、一人当たりの数値が高くなることが考えられる。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年度に認定こども園、平成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年度に統合中学校、平成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年度に統合小学校の減価償却を開始したことから、有形固定資産減価償却率は類似団体平均を大きく下回っている。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一方で、公民館の有形固定資産減価償却率は</a:t>
          </a:r>
          <a:r>
            <a:rPr kumimoji="1" lang="en-US" altLang="ja-JP" sz="1300">
              <a:latin typeface="ＭＳ Ｐゴシック" panose="020B0600070205080204" pitchFamily="50" charset="-128"/>
              <a:ea typeface="ＭＳ Ｐゴシック" panose="020B0600070205080204" pitchFamily="50" charset="-128"/>
            </a:rPr>
            <a:t>92.9</a:t>
          </a:r>
          <a:r>
            <a:rPr kumimoji="1" lang="ja-JP" altLang="en-US" sz="1300">
              <a:latin typeface="ＭＳ Ｐゴシック" panose="020B0600070205080204" pitchFamily="50" charset="-128"/>
              <a:ea typeface="ＭＳ Ｐゴシック" panose="020B0600070205080204" pitchFamily="50" charset="-128"/>
            </a:rPr>
            <a:t>％であり、施設の老朽化が推測されるため、今後公共施設等総合管理計画をはじめとした各種個別計画に基づき適正な対策を講じる必要がある。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4DEED5-80D8-4BA3-8D82-4BBDE750AB0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DB54F6-E420-4A23-894C-076F287AC52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8ED2B0-8EAD-494F-BA0B-0CABCBCF30D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7EEF6B-1B97-422B-9519-5A490218EAA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1AEEDA-A3B3-4732-838B-8407942EE48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6A334F-1807-40FD-9476-424C616272A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7F4769-E744-460A-99A5-4753D9D407D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839600-B792-4A0A-A41F-B58F27DC997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701D4F-8B4F-4566-B3C6-4768752E05D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8A15CB-9DCC-4D50-AC8D-270286DC534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054CE1-7C1E-4720-BCD8-7DB1F1FFD18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1E7294-1DE1-47FA-90A7-CC7A3B43D36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38B917-19B3-49DF-9D86-4B81E1D1262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CA046D-6E87-4CA0-85C0-BBDC19D786E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60AB7D-3948-4CBC-A710-3BDBE09D8A0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C72B279-195C-45E5-9210-354BC8FA3B3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0953B6-90E7-439A-A4AB-0D3EFE18D78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B18435-6C6B-4381-BE74-C15E888DECC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7DD6F6-5B36-4209-ACA2-E4987D12720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74AFB3-070E-4105-ACE3-FB74DC268E8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1E6C42-CA2C-479B-A478-73FA2AAB395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626A6C-270E-471B-944A-02E7871FCD9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67F8A1-83D4-4E1E-AF56-8C9A0CF9394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E91AC1-5F12-4699-8F50-EF1E7186490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DC21A4-95A0-43E5-B1FF-AD3424F70A5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FFFFE6-DA00-48DC-B6F6-4D0B6AA1AF4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7530AB-A284-4BF8-830F-FC1B1E293AE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A3763E-0853-4C79-9F0B-BED87FDBA89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03D351-56E1-4892-89BB-C9A1135AF62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77EBA5B-773F-4356-B78F-0A300342CDD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0194CCD-EEA4-4BE8-AF22-590E2FB78BE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368E76-70EB-41D7-903D-76E7A673A0A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77B2FD9-17AC-4DFE-8F3D-FB08D50DC98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4A7BC1-FB6D-4DBB-8506-3EB8BB1ACA2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1BBAF83-4CCA-4EF8-BD68-81A3130C62A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84BC1C-2F20-48E7-B19B-6FBBA375F5A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83FBA73-B4F2-4DB7-9826-16CE2520197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BC3AB8-C911-47F9-939C-2833DA20394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685D87A-FCD6-4CBE-8FEE-19994A5E40B7}"/>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06F28AA-B4F6-4E04-93D3-35F764A6EFD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D3FE23D-949B-4E7F-AD38-8F0339E9EC9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2BC0A06-6CAD-449B-B0CC-89ED628B17A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D9EFD61-D2D4-43B3-A080-F171183137F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FC93F83-B534-4353-A5AC-B58EEB8CA1C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B43FCD9-3091-4630-B1E7-DF9B932380E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487F954-8D36-406F-AA68-C99A39F454C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3601AEF-9E92-44DE-91C8-0647EE08AB4D}"/>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6F1740E-2B50-4C16-935E-1A732A35161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693540E-2CBA-4BBD-A756-24EB3014A174}"/>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9B0D546-9CFC-4107-A5E5-7D3F6D73C03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26347B5-64EC-4585-9FEB-850AE93AEFC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82CA8CD-D74A-49CF-AA82-72C260F0DAC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6C9CC1E-6601-46D0-8290-60317616F6C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03E3E4A-AECF-43B3-B1FE-382855355AF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8F7C7E5-B4D4-47DC-BBFC-CB6EF08A931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EE542F9-C857-4AA5-92B4-0FC85012FC76}"/>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3BFB428-72D3-4A34-BEDE-436532B112B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CA3BC45-DBF4-4868-9045-4156421C29D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BAB7276-2CFD-4590-AD8B-7505B3C6A43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05961F5-B4D4-4DDC-BB68-C45F3D05440A}"/>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E8013BD1-8D2C-418B-8827-6D8D12A2F4B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9C1C4170-EDD1-4033-B797-741013B19D2D}"/>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2B8749A-363E-4025-AF05-2BBDE5006E5F}"/>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49C75C5-6E5C-4C61-B384-96A70CD63326}"/>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C183CC7-A96B-41D8-8A2F-57ED6679CD46}"/>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1CB5EC3-6D1C-4128-8096-6EA20EC7CA77}"/>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833E4E1-C2BD-4A60-AC53-617D4B3BFA08}"/>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DAAD65EF-E145-4B30-85BC-C80C8158D4C8}"/>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9068CAE0-FEF3-4BD9-8816-1382AC6DB7A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BACC26C1-DAEB-4587-A2E5-9FA0A9CEE1A8}"/>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3CA5F89-C196-4032-9550-3A4304D8EE1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8677B89-ABC5-4442-86E6-4DA7C75D220B}"/>
            </a:ext>
          </a:extLst>
        </xdr:cNvPr>
        <xdr:cNvCxnSpPr/>
      </xdr:nvCxnSpPr>
      <xdr:spPr>
        <a:xfrm flipV="1">
          <a:off x="4086225" y="938212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CE6E1C1F-9B40-4A5D-ABB8-DE9E7ACA7055}"/>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E5848D5-9B07-4D73-8BB5-05B89311B20A}"/>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D7C8B8F5-A082-4980-A914-29C94F890DB1}"/>
            </a:ext>
          </a:extLst>
        </xdr:cNvPr>
        <xdr:cNvSpPr txBox="1"/>
      </xdr:nvSpPr>
      <xdr:spPr>
        <a:xfrm>
          <a:off x="4124960" y="9161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4C60B471-13D0-43BD-A362-E1B6DAB19CB3}"/>
            </a:ext>
          </a:extLst>
        </xdr:cNvPr>
        <xdr:cNvCxnSpPr/>
      </xdr:nvCxnSpPr>
      <xdr:spPr>
        <a:xfrm>
          <a:off x="4020820" y="9382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2F46AE9-C679-4687-8669-ADC07E26A77D}"/>
            </a:ext>
          </a:extLst>
        </xdr:cNvPr>
        <xdr:cNvSpPr txBox="1"/>
      </xdr:nvSpPr>
      <xdr:spPr>
        <a:xfrm>
          <a:off x="412496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5C694BDE-2C0F-4C8B-B6DE-0707A797A50D}"/>
            </a:ext>
          </a:extLst>
        </xdr:cNvPr>
        <xdr:cNvSpPr/>
      </xdr:nvSpPr>
      <xdr:spPr>
        <a:xfrm>
          <a:off x="403606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CFA4FF41-8DAE-493D-9B3D-B0CC7B946F51}"/>
            </a:ext>
          </a:extLst>
        </xdr:cNvPr>
        <xdr:cNvSpPr/>
      </xdr:nvSpPr>
      <xdr:spPr>
        <a:xfrm>
          <a:off x="3312160" y="1020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D8793E68-78FD-42CA-9CFB-E5CC5C2D0B26}"/>
            </a:ext>
          </a:extLst>
        </xdr:cNvPr>
        <xdr:cNvSpPr/>
      </xdr:nvSpPr>
      <xdr:spPr>
        <a:xfrm>
          <a:off x="251460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C560C2E5-005C-4A84-880B-29B854F29924}"/>
            </a:ext>
          </a:extLst>
        </xdr:cNvPr>
        <xdr:cNvSpPr/>
      </xdr:nvSpPr>
      <xdr:spPr>
        <a:xfrm>
          <a:off x="17399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B85FEE1E-DFCB-4A06-8E23-B010DE81C44B}"/>
            </a:ext>
          </a:extLst>
        </xdr:cNvPr>
        <xdr:cNvSpPr/>
      </xdr:nvSpPr>
      <xdr:spPr>
        <a:xfrm>
          <a:off x="965200" y="1018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1FB2E25-2766-4B9D-9041-490D4CFD505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AD298E5-619A-48E7-BF0D-EAF090F61CC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DD1AF19-3F58-448A-B508-A5063D2727F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5C45B5C-9507-4461-B9A9-74110F00081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E608CD1-73EC-4E09-85DB-B21ED208C33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118745</xdr:rowOff>
    </xdr:from>
    <xdr:to>
      <xdr:col>24</xdr:col>
      <xdr:colOff>114300</xdr:colOff>
      <xdr:row>62</xdr:row>
      <xdr:rowOff>48895</xdr:rowOff>
    </xdr:to>
    <xdr:sp macro="" textlink="">
      <xdr:nvSpPr>
        <xdr:cNvPr id="89" name="楕円 88">
          <a:extLst>
            <a:ext uri="{FF2B5EF4-FFF2-40B4-BE49-F238E27FC236}">
              <a16:creationId xmlns:a16="http://schemas.microsoft.com/office/drawing/2014/main" id="{1AB19EAD-B1F7-417B-BC56-71CE351C1F13}"/>
            </a:ext>
          </a:extLst>
        </xdr:cNvPr>
        <xdr:cNvSpPr/>
      </xdr:nvSpPr>
      <xdr:spPr>
        <a:xfrm>
          <a:off x="4036060" y="1034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97172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2B0AE821-7C5A-48E0-80A5-1513D4B7FFAE}"/>
            </a:ext>
          </a:extLst>
        </xdr:cNvPr>
        <xdr:cNvSpPr txBox="1"/>
      </xdr:nvSpPr>
      <xdr:spPr>
        <a:xfrm>
          <a:off x="412496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xdr:rowOff>
    </xdr:from>
    <xdr:to>
      <xdr:col>20</xdr:col>
      <xdr:colOff>38100</xdr:colOff>
      <xdr:row>62</xdr:row>
      <xdr:rowOff>113665</xdr:rowOff>
    </xdr:to>
    <xdr:sp macro="" textlink="">
      <xdr:nvSpPr>
        <xdr:cNvPr id="91" name="楕円 90">
          <a:extLst>
            <a:ext uri="{FF2B5EF4-FFF2-40B4-BE49-F238E27FC236}">
              <a16:creationId xmlns:a16="http://schemas.microsoft.com/office/drawing/2014/main" id="{33132F90-7712-477E-84FD-55B56A936DA2}"/>
            </a:ext>
          </a:extLst>
        </xdr:cNvPr>
        <xdr:cNvSpPr/>
      </xdr:nvSpPr>
      <xdr:spPr>
        <a:xfrm>
          <a:off x="3312160" y="104057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169545</xdr:rowOff>
    </xdr:from>
    <xdr:to>
      <xdr:col>24</xdr:col>
      <xdr:colOff>63500</xdr:colOff>
      <xdr:row>62</xdr:row>
      <xdr:rowOff>62865</xdr:rowOff>
    </xdr:to>
    <xdr:cxnSp macro="">
      <xdr:nvCxnSpPr>
        <xdr:cNvPr id="92" name="直線コネクタ 91">
          <a:extLst>
            <a:ext uri="{FF2B5EF4-FFF2-40B4-BE49-F238E27FC236}">
              <a16:creationId xmlns:a16="http://schemas.microsoft.com/office/drawing/2014/main" id="{A61402A7-AAAE-4045-8F48-DD1C3F271A08}"/>
            </a:ext>
          </a:extLst>
        </xdr:cNvPr>
        <xdr:cNvCxnSpPr/>
      </xdr:nvCxnSpPr>
      <xdr:spPr>
        <a:xfrm flipV="1">
          <a:off x="3355340" y="10395585"/>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153035</xdr:rowOff>
    </xdr:from>
    <xdr:to>
      <xdr:col>15</xdr:col>
      <xdr:colOff>101600</xdr:colOff>
      <xdr:row>62</xdr:row>
      <xdr:rowOff>83185</xdr:rowOff>
    </xdr:to>
    <xdr:sp macro="" textlink="">
      <xdr:nvSpPr>
        <xdr:cNvPr id="93" name="楕円 92">
          <a:extLst>
            <a:ext uri="{FF2B5EF4-FFF2-40B4-BE49-F238E27FC236}">
              <a16:creationId xmlns:a16="http://schemas.microsoft.com/office/drawing/2014/main" id="{3F3595B1-6AFE-40EC-A644-7512059C375B}"/>
            </a:ext>
          </a:extLst>
        </xdr:cNvPr>
        <xdr:cNvSpPr/>
      </xdr:nvSpPr>
      <xdr:spPr>
        <a:xfrm>
          <a:off x="2514600" y="10379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32385</xdr:rowOff>
    </xdr:from>
    <xdr:to>
      <xdr:col>19</xdr:col>
      <xdr:colOff>177800</xdr:colOff>
      <xdr:row>62</xdr:row>
      <xdr:rowOff>62865</xdr:rowOff>
    </xdr:to>
    <xdr:cxnSp macro="">
      <xdr:nvCxnSpPr>
        <xdr:cNvPr id="94" name="直線コネクタ 93">
          <a:extLst>
            <a:ext uri="{FF2B5EF4-FFF2-40B4-BE49-F238E27FC236}">
              <a16:creationId xmlns:a16="http://schemas.microsoft.com/office/drawing/2014/main" id="{E0F1023E-8E58-4B41-BFF4-2938D9231104}"/>
            </a:ext>
          </a:extLst>
        </xdr:cNvPr>
        <xdr:cNvCxnSpPr/>
      </xdr:nvCxnSpPr>
      <xdr:spPr>
        <a:xfrm>
          <a:off x="2565400" y="1042606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122555</xdr:rowOff>
    </xdr:from>
    <xdr:to>
      <xdr:col>10</xdr:col>
      <xdr:colOff>165100</xdr:colOff>
      <xdr:row>62</xdr:row>
      <xdr:rowOff>52705</xdr:rowOff>
    </xdr:to>
    <xdr:sp macro="" textlink="">
      <xdr:nvSpPr>
        <xdr:cNvPr id="95" name="楕円 94">
          <a:extLst>
            <a:ext uri="{FF2B5EF4-FFF2-40B4-BE49-F238E27FC236}">
              <a16:creationId xmlns:a16="http://schemas.microsoft.com/office/drawing/2014/main" id="{D1BD814C-0767-4064-BCF3-FFEF3F647605}"/>
            </a:ext>
          </a:extLst>
        </xdr:cNvPr>
        <xdr:cNvSpPr/>
      </xdr:nvSpPr>
      <xdr:spPr>
        <a:xfrm>
          <a:off x="1739900" y="1034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xdr:rowOff>
    </xdr:from>
    <xdr:to>
      <xdr:col>15</xdr:col>
      <xdr:colOff>50800</xdr:colOff>
      <xdr:row>62</xdr:row>
      <xdr:rowOff>32385</xdr:rowOff>
    </xdr:to>
    <xdr:cxnSp macro="">
      <xdr:nvCxnSpPr>
        <xdr:cNvPr id="96" name="直線コネクタ 95">
          <a:extLst>
            <a:ext uri="{FF2B5EF4-FFF2-40B4-BE49-F238E27FC236}">
              <a16:creationId xmlns:a16="http://schemas.microsoft.com/office/drawing/2014/main" id="{EE0318A9-F335-45BB-BAD5-9D926634ABDB}"/>
            </a:ext>
          </a:extLst>
        </xdr:cNvPr>
        <xdr:cNvCxnSpPr/>
      </xdr:nvCxnSpPr>
      <xdr:spPr>
        <a:xfrm>
          <a:off x="1790700" y="1039558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88265</xdr:rowOff>
    </xdr:from>
    <xdr:to>
      <xdr:col>6</xdr:col>
      <xdr:colOff>38100</xdr:colOff>
      <xdr:row>62</xdr:row>
      <xdr:rowOff>18415</xdr:rowOff>
    </xdr:to>
    <xdr:sp macro="" textlink="">
      <xdr:nvSpPr>
        <xdr:cNvPr id="97" name="楕円 96">
          <a:extLst>
            <a:ext uri="{FF2B5EF4-FFF2-40B4-BE49-F238E27FC236}">
              <a16:creationId xmlns:a16="http://schemas.microsoft.com/office/drawing/2014/main" id="{6B97972E-4FE7-4F1B-80C3-B4598AF9DCA7}"/>
            </a:ext>
          </a:extLst>
        </xdr:cNvPr>
        <xdr:cNvSpPr/>
      </xdr:nvSpPr>
      <xdr:spPr>
        <a:xfrm>
          <a:off x="965200" y="10314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139065</xdr:rowOff>
    </xdr:from>
    <xdr:to>
      <xdr:col>10</xdr:col>
      <xdr:colOff>114300</xdr:colOff>
      <xdr:row>62</xdr:row>
      <xdr:rowOff>1905</xdr:rowOff>
    </xdr:to>
    <xdr:cxnSp macro="">
      <xdr:nvCxnSpPr>
        <xdr:cNvPr id="98" name="直線コネクタ 97">
          <a:extLst>
            <a:ext uri="{FF2B5EF4-FFF2-40B4-BE49-F238E27FC236}">
              <a16:creationId xmlns:a16="http://schemas.microsoft.com/office/drawing/2014/main" id="{F5342FB3-A7A2-4F04-86A0-37AE7E100ED3}"/>
            </a:ext>
          </a:extLst>
        </xdr:cNvPr>
        <xdr:cNvCxnSpPr/>
      </xdr:nvCxnSpPr>
      <xdr:spPr>
        <a:xfrm>
          <a:off x="1008380" y="1036510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a:extLst>
            <a:ext uri="{FF2B5EF4-FFF2-40B4-BE49-F238E27FC236}">
              <a16:creationId xmlns:a16="http://schemas.microsoft.com/office/drawing/2014/main" id="{079B3CBA-7B8E-42B6-B113-B2BFEB0A232E}"/>
            </a:ext>
          </a:extLst>
        </xdr:cNvPr>
        <xdr:cNvSpPr txBox="1"/>
      </xdr:nvSpPr>
      <xdr:spPr>
        <a:xfrm>
          <a:off x="317056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a:extLst>
            <a:ext uri="{FF2B5EF4-FFF2-40B4-BE49-F238E27FC236}">
              <a16:creationId xmlns:a16="http://schemas.microsoft.com/office/drawing/2014/main" id="{8FB7CDE7-FAED-417E-A6B8-F8B70DEED25C}"/>
            </a:ext>
          </a:extLst>
        </xdr:cNvPr>
        <xdr:cNvSpPr txBox="1"/>
      </xdr:nvSpPr>
      <xdr:spPr>
        <a:xfrm>
          <a:off x="238570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FD3C9F16-300D-43B9-84DC-C99726222D09}"/>
            </a:ext>
          </a:extLst>
        </xdr:cNvPr>
        <xdr:cNvSpPr txBox="1"/>
      </xdr:nvSpPr>
      <xdr:spPr>
        <a:xfrm>
          <a:off x="161100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a:extLst>
            <a:ext uri="{FF2B5EF4-FFF2-40B4-BE49-F238E27FC236}">
              <a16:creationId xmlns:a16="http://schemas.microsoft.com/office/drawing/2014/main" id="{BE12F894-CCF9-436C-94C6-936FA079CAD9}"/>
            </a:ext>
          </a:extLst>
        </xdr:cNvPr>
        <xdr:cNvSpPr txBox="1"/>
      </xdr:nvSpPr>
      <xdr:spPr>
        <a:xfrm>
          <a:off x="83630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104792</xdr:rowOff>
    </xdr:from>
    <xdr:ext cx="405111" cy="259045"/>
    <xdr:sp macro="" textlink="">
      <xdr:nvSpPr>
        <xdr:cNvPr id="103" name="n_1mainValue【体育館・プール】&#10;有形固定資産減価償却率">
          <a:extLst>
            <a:ext uri="{FF2B5EF4-FFF2-40B4-BE49-F238E27FC236}">
              <a16:creationId xmlns:a16="http://schemas.microsoft.com/office/drawing/2014/main" id="{158EA431-577A-4E7F-B983-190AFE3F3F63}"/>
            </a:ext>
          </a:extLst>
        </xdr:cNvPr>
        <xdr:cNvSpPr txBox="1"/>
      </xdr:nvSpPr>
      <xdr:spPr>
        <a:xfrm>
          <a:off x="317056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74312</xdr:rowOff>
    </xdr:from>
    <xdr:ext cx="405111" cy="259045"/>
    <xdr:sp macro="" textlink="">
      <xdr:nvSpPr>
        <xdr:cNvPr id="104" name="n_2mainValue【体育館・プール】&#10;有形固定資産減価償却率">
          <a:extLst>
            <a:ext uri="{FF2B5EF4-FFF2-40B4-BE49-F238E27FC236}">
              <a16:creationId xmlns:a16="http://schemas.microsoft.com/office/drawing/2014/main" id="{951DAF89-134E-4B51-A6B8-F031F1AEFB81}"/>
            </a:ext>
          </a:extLst>
        </xdr:cNvPr>
        <xdr:cNvSpPr txBox="1"/>
      </xdr:nvSpPr>
      <xdr:spPr>
        <a:xfrm>
          <a:off x="238570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43832</xdr:rowOff>
    </xdr:from>
    <xdr:ext cx="405111" cy="259045"/>
    <xdr:sp macro="" textlink="">
      <xdr:nvSpPr>
        <xdr:cNvPr id="105" name="n_3mainValue【体育館・プール】&#10;有形固定資産減価償却率">
          <a:extLst>
            <a:ext uri="{FF2B5EF4-FFF2-40B4-BE49-F238E27FC236}">
              <a16:creationId xmlns:a16="http://schemas.microsoft.com/office/drawing/2014/main" id="{3330DEC4-82ED-4D8F-99CE-33B9355EAC98}"/>
            </a:ext>
          </a:extLst>
        </xdr:cNvPr>
        <xdr:cNvSpPr txBox="1"/>
      </xdr:nvSpPr>
      <xdr:spPr>
        <a:xfrm>
          <a:off x="161100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9542</xdr:rowOff>
    </xdr:from>
    <xdr:ext cx="405111" cy="259045"/>
    <xdr:sp macro="" textlink="">
      <xdr:nvSpPr>
        <xdr:cNvPr id="106" name="n_4mainValue【体育館・プール】&#10;有形固定資産減価償却率">
          <a:extLst>
            <a:ext uri="{FF2B5EF4-FFF2-40B4-BE49-F238E27FC236}">
              <a16:creationId xmlns:a16="http://schemas.microsoft.com/office/drawing/2014/main" id="{1A4DD616-3D1F-4DDD-83F2-3252F4DF0D6F}"/>
            </a:ext>
          </a:extLst>
        </xdr:cNvPr>
        <xdr:cNvSpPr txBox="1"/>
      </xdr:nvSpPr>
      <xdr:spPr>
        <a:xfrm>
          <a:off x="83630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AA0B7569-C65F-431C-BBFA-A363FA064A1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870E813C-5336-4B85-9328-E1E24A94223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C40DBF55-619F-4CEA-B789-13998FDDAEA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951A2A9E-4364-4A97-B487-8C9FF9527B8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AB44E21A-3B02-4318-8FFC-7DD46E17893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6195CFF3-AD8C-44B1-9824-F168851F8DB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B8B55857-AAC7-4C14-8C0C-2848CF06D30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FA7618B0-3DE4-42FB-A2DA-1D0589AFFF8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E596E9E1-F0D8-4EB8-928B-A89EDD7B0AA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7FB0043C-9029-4AEE-BE20-0319DF2868D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A356A572-42DE-4D1F-8049-BA868F4D61B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76BF3953-2D40-4E0C-B456-19106B675759}"/>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9FE028A1-4235-4DEC-BEA2-79CD8667E35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19ECFFD4-C96D-49AD-B490-7160614D8E6F}"/>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50D59DA8-2CA6-4058-9956-5E22803C342B}"/>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18D15FBF-8270-4418-A444-CEA7DB6AED43}"/>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F461E846-B365-4A17-A4B1-25EEAA6E09E2}"/>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2934C60C-7799-4FC7-B171-27B3F11DD777}"/>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65A79E0C-DDB4-4847-9833-A7DB35F7181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EDB9035B-4DEE-4E6A-BD78-E3707863913E}"/>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431CF23F-5AB3-4DF2-8801-DF887108F77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id="{89EB0145-7A63-4530-9BF1-02EB08B96D09}"/>
            </a:ext>
          </a:extLst>
        </xdr:cNvPr>
        <xdr:cNvCxnSpPr/>
      </xdr:nvCxnSpPr>
      <xdr:spPr>
        <a:xfrm flipV="1">
          <a:off x="9219565" y="9546488"/>
          <a:ext cx="0" cy="1130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id="{890A9152-1A78-49A4-99DE-EFC4A5F85F50}"/>
            </a:ext>
          </a:extLst>
        </xdr:cNvPr>
        <xdr:cNvSpPr txBox="1"/>
      </xdr:nvSpPr>
      <xdr:spPr>
        <a:xfrm>
          <a:off x="9258300" y="1068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id="{6E7C1A86-7874-4E2A-972C-6F6DE34FE7EA}"/>
            </a:ext>
          </a:extLst>
        </xdr:cNvPr>
        <xdr:cNvCxnSpPr/>
      </xdr:nvCxnSpPr>
      <xdr:spPr>
        <a:xfrm>
          <a:off x="9154160" y="10676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id="{9565C85D-35EE-4121-8A2F-772A102A9EBA}"/>
            </a:ext>
          </a:extLst>
        </xdr:cNvPr>
        <xdr:cNvSpPr txBox="1"/>
      </xdr:nvSpPr>
      <xdr:spPr>
        <a:xfrm>
          <a:off x="9258300" y="932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id="{8B3C72DE-78DC-4599-ACFF-382FF9FD7E9F}"/>
            </a:ext>
          </a:extLst>
        </xdr:cNvPr>
        <xdr:cNvCxnSpPr/>
      </xdr:nvCxnSpPr>
      <xdr:spPr>
        <a:xfrm>
          <a:off x="9154160" y="95464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133" name="【体育館・プール】&#10;一人当たり面積平均値テキスト">
          <a:extLst>
            <a:ext uri="{FF2B5EF4-FFF2-40B4-BE49-F238E27FC236}">
              <a16:creationId xmlns:a16="http://schemas.microsoft.com/office/drawing/2014/main" id="{F4C4B741-38FD-4AE4-BF88-3ECDFFA588D0}"/>
            </a:ext>
          </a:extLst>
        </xdr:cNvPr>
        <xdr:cNvSpPr txBox="1"/>
      </xdr:nvSpPr>
      <xdr:spPr>
        <a:xfrm>
          <a:off x="9258300" y="10371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id="{CDA51ED5-CADE-4D99-B6A8-C9A293EB4B90}"/>
            </a:ext>
          </a:extLst>
        </xdr:cNvPr>
        <xdr:cNvSpPr/>
      </xdr:nvSpPr>
      <xdr:spPr>
        <a:xfrm>
          <a:off x="9192260" y="10392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id="{8832A03D-A5AB-4865-965A-0617FB76101A}"/>
            </a:ext>
          </a:extLst>
        </xdr:cNvPr>
        <xdr:cNvSpPr/>
      </xdr:nvSpPr>
      <xdr:spPr>
        <a:xfrm>
          <a:off x="8445500" y="1041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id="{0C5BE218-370D-4E9A-9C43-FA11B8523B59}"/>
            </a:ext>
          </a:extLst>
        </xdr:cNvPr>
        <xdr:cNvSpPr/>
      </xdr:nvSpPr>
      <xdr:spPr>
        <a:xfrm>
          <a:off x="7670800" y="104375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id="{0CCBF464-70BB-4499-8F79-5B87DB2CCAE6}"/>
            </a:ext>
          </a:extLst>
        </xdr:cNvPr>
        <xdr:cNvSpPr/>
      </xdr:nvSpPr>
      <xdr:spPr>
        <a:xfrm>
          <a:off x="6873240" y="104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id="{E8EF518B-F4DE-4627-BE90-17AD361DE840}"/>
            </a:ext>
          </a:extLst>
        </xdr:cNvPr>
        <xdr:cNvSpPr/>
      </xdr:nvSpPr>
      <xdr:spPr>
        <a:xfrm>
          <a:off x="6098540" y="103722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8387B9E-67AC-4101-A809-085F834910B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956E76C-9AC4-4370-A6D7-3D9EF1E4DCE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C762D46-719D-4B56-A155-9BEE9FBFB81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47DABAE-07F8-4BA6-AC18-503255FF5DC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FA700ED-306D-447F-961C-9C6935A458F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70815</xdr:rowOff>
    </xdr:from>
    <xdr:to>
      <xdr:col>55</xdr:col>
      <xdr:colOff>50800</xdr:colOff>
      <xdr:row>62</xdr:row>
      <xdr:rowOff>965</xdr:rowOff>
    </xdr:to>
    <xdr:sp macro="" textlink="">
      <xdr:nvSpPr>
        <xdr:cNvPr id="144" name="楕円 143">
          <a:extLst>
            <a:ext uri="{FF2B5EF4-FFF2-40B4-BE49-F238E27FC236}">
              <a16:creationId xmlns:a16="http://schemas.microsoft.com/office/drawing/2014/main" id="{03083BC6-185D-4DE7-854E-5D4122CD2107}"/>
            </a:ext>
          </a:extLst>
        </xdr:cNvPr>
        <xdr:cNvSpPr/>
      </xdr:nvSpPr>
      <xdr:spPr>
        <a:xfrm>
          <a:off x="9192260" y="10296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93692</xdr:rowOff>
    </xdr:from>
    <xdr:ext cx="469744" cy="259045"/>
    <xdr:sp macro="" textlink="">
      <xdr:nvSpPr>
        <xdr:cNvPr id="145" name="【体育館・プール】&#10;一人当たり面積該当値テキスト">
          <a:extLst>
            <a:ext uri="{FF2B5EF4-FFF2-40B4-BE49-F238E27FC236}">
              <a16:creationId xmlns:a16="http://schemas.microsoft.com/office/drawing/2014/main" id="{88DB0146-7585-4BE0-AFF2-A7F7E034A629}"/>
            </a:ext>
          </a:extLst>
        </xdr:cNvPr>
        <xdr:cNvSpPr txBox="1"/>
      </xdr:nvSpPr>
      <xdr:spPr>
        <a:xfrm>
          <a:off x="9258300" y="101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80416</xdr:rowOff>
    </xdr:from>
    <xdr:to>
      <xdr:col>50</xdr:col>
      <xdr:colOff>165100</xdr:colOff>
      <xdr:row>62</xdr:row>
      <xdr:rowOff>10566</xdr:rowOff>
    </xdr:to>
    <xdr:sp macro="" textlink="">
      <xdr:nvSpPr>
        <xdr:cNvPr id="146" name="楕円 145">
          <a:extLst>
            <a:ext uri="{FF2B5EF4-FFF2-40B4-BE49-F238E27FC236}">
              <a16:creationId xmlns:a16="http://schemas.microsoft.com/office/drawing/2014/main" id="{6CB4DB8E-9A6C-48FF-8370-AF9F9203B635}"/>
            </a:ext>
          </a:extLst>
        </xdr:cNvPr>
        <xdr:cNvSpPr/>
      </xdr:nvSpPr>
      <xdr:spPr>
        <a:xfrm>
          <a:off x="8445500" y="10306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121615</xdr:rowOff>
    </xdr:from>
    <xdr:to>
      <xdr:col>55</xdr:col>
      <xdr:colOff>0</xdr:colOff>
      <xdr:row>61</xdr:row>
      <xdr:rowOff>131216</xdr:rowOff>
    </xdr:to>
    <xdr:cxnSp macro="">
      <xdr:nvCxnSpPr>
        <xdr:cNvPr id="147" name="直線コネクタ 146">
          <a:extLst>
            <a:ext uri="{FF2B5EF4-FFF2-40B4-BE49-F238E27FC236}">
              <a16:creationId xmlns:a16="http://schemas.microsoft.com/office/drawing/2014/main" id="{13C2B6D3-4C9F-4870-83C7-1C2F870A5DAF}"/>
            </a:ext>
          </a:extLst>
        </xdr:cNvPr>
        <xdr:cNvCxnSpPr/>
      </xdr:nvCxnSpPr>
      <xdr:spPr>
        <a:xfrm flipV="1">
          <a:off x="8496300" y="10347655"/>
          <a:ext cx="7239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92761</xdr:rowOff>
    </xdr:from>
    <xdr:to>
      <xdr:col>46</xdr:col>
      <xdr:colOff>38100</xdr:colOff>
      <xdr:row>62</xdr:row>
      <xdr:rowOff>22911</xdr:rowOff>
    </xdr:to>
    <xdr:sp macro="" textlink="">
      <xdr:nvSpPr>
        <xdr:cNvPr id="148" name="楕円 147">
          <a:extLst>
            <a:ext uri="{FF2B5EF4-FFF2-40B4-BE49-F238E27FC236}">
              <a16:creationId xmlns:a16="http://schemas.microsoft.com/office/drawing/2014/main" id="{E23EBC42-B486-452B-ADC0-C25DAD56FFDD}"/>
            </a:ext>
          </a:extLst>
        </xdr:cNvPr>
        <xdr:cNvSpPr/>
      </xdr:nvSpPr>
      <xdr:spPr>
        <a:xfrm>
          <a:off x="7670800" y="103188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131216</xdr:rowOff>
    </xdr:from>
    <xdr:to>
      <xdr:col>50</xdr:col>
      <xdr:colOff>114300</xdr:colOff>
      <xdr:row>61</xdr:row>
      <xdr:rowOff>143561</xdr:rowOff>
    </xdr:to>
    <xdr:cxnSp macro="">
      <xdr:nvCxnSpPr>
        <xdr:cNvPr id="149" name="直線コネクタ 148">
          <a:extLst>
            <a:ext uri="{FF2B5EF4-FFF2-40B4-BE49-F238E27FC236}">
              <a16:creationId xmlns:a16="http://schemas.microsoft.com/office/drawing/2014/main" id="{3EC84167-DB41-4C3E-8DDF-3EC3E81532FA}"/>
            </a:ext>
          </a:extLst>
        </xdr:cNvPr>
        <xdr:cNvCxnSpPr/>
      </xdr:nvCxnSpPr>
      <xdr:spPr>
        <a:xfrm flipV="1">
          <a:off x="7713980" y="10357256"/>
          <a:ext cx="78232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104191</xdr:rowOff>
    </xdr:from>
    <xdr:to>
      <xdr:col>41</xdr:col>
      <xdr:colOff>101600</xdr:colOff>
      <xdr:row>62</xdr:row>
      <xdr:rowOff>34341</xdr:rowOff>
    </xdr:to>
    <xdr:sp macro="" textlink="">
      <xdr:nvSpPr>
        <xdr:cNvPr id="150" name="楕円 149">
          <a:extLst>
            <a:ext uri="{FF2B5EF4-FFF2-40B4-BE49-F238E27FC236}">
              <a16:creationId xmlns:a16="http://schemas.microsoft.com/office/drawing/2014/main" id="{E4D8E55E-DDEE-4C6A-BAD8-F5EA70D93BC3}"/>
            </a:ext>
          </a:extLst>
        </xdr:cNvPr>
        <xdr:cNvSpPr/>
      </xdr:nvSpPr>
      <xdr:spPr>
        <a:xfrm>
          <a:off x="6873240" y="1033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143561</xdr:rowOff>
    </xdr:from>
    <xdr:to>
      <xdr:col>45</xdr:col>
      <xdr:colOff>177800</xdr:colOff>
      <xdr:row>61</xdr:row>
      <xdr:rowOff>154991</xdr:rowOff>
    </xdr:to>
    <xdr:cxnSp macro="">
      <xdr:nvCxnSpPr>
        <xdr:cNvPr id="151" name="直線コネクタ 150">
          <a:extLst>
            <a:ext uri="{FF2B5EF4-FFF2-40B4-BE49-F238E27FC236}">
              <a16:creationId xmlns:a16="http://schemas.microsoft.com/office/drawing/2014/main" id="{D1289381-0C06-4C7B-93A2-87499C883C2A}"/>
            </a:ext>
          </a:extLst>
        </xdr:cNvPr>
        <xdr:cNvCxnSpPr/>
      </xdr:nvCxnSpPr>
      <xdr:spPr>
        <a:xfrm flipV="1">
          <a:off x="6924040" y="10369601"/>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115621</xdr:rowOff>
    </xdr:from>
    <xdr:to>
      <xdr:col>36</xdr:col>
      <xdr:colOff>165100</xdr:colOff>
      <xdr:row>62</xdr:row>
      <xdr:rowOff>45771</xdr:rowOff>
    </xdr:to>
    <xdr:sp macro="" textlink="">
      <xdr:nvSpPr>
        <xdr:cNvPr id="152" name="楕円 151">
          <a:extLst>
            <a:ext uri="{FF2B5EF4-FFF2-40B4-BE49-F238E27FC236}">
              <a16:creationId xmlns:a16="http://schemas.microsoft.com/office/drawing/2014/main" id="{7B89B90B-ABD6-449F-B024-E154649848FE}"/>
            </a:ext>
          </a:extLst>
        </xdr:cNvPr>
        <xdr:cNvSpPr/>
      </xdr:nvSpPr>
      <xdr:spPr>
        <a:xfrm>
          <a:off x="6098540" y="10341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154991</xdr:rowOff>
    </xdr:from>
    <xdr:to>
      <xdr:col>41</xdr:col>
      <xdr:colOff>50800</xdr:colOff>
      <xdr:row>61</xdr:row>
      <xdr:rowOff>166421</xdr:rowOff>
    </xdr:to>
    <xdr:cxnSp macro="">
      <xdr:nvCxnSpPr>
        <xdr:cNvPr id="153" name="直線コネクタ 152">
          <a:extLst>
            <a:ext uri="{FF2B5EF4-FFF2-40B4-BE49-F238E27FC236}">
              <a16:creationId xmlns:a16="http://schemas.microsoft.com/office/drawing/2014/main" id="{8BDC2879-9C43-4E1A-8214-4666AB47C0CD}"/>
            </a:ext>
          </a:extLst>
        </xdr:cNvPr>
        <xdr:cNvCxnSpPr/>
      </xdr:nvCxnSpPr>
      <xdr:spPr>
        <a:xfrm flipV="1">
          <a:off x="6149340" y="10381031"/>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154" name="n_1aveValue【体育館・プール】&#10;一人当たり面積">
          <a:extLst>
            <a:ext uri="{FF2B5EF4-FFF2-40B4-BE49-F238E27FC236}">
              <a16:creationId xmlns:a16="http://schemas.microsoft.com/office/drawing/2014/main" id="{26DAB178-BD2B-46D0-A2F9-4834A80DE871}"/>
            </a:ext>
          </a:extLst>
        </xdr:cNvPr>
        <xdr:cNvSpPr txBox="1"/>
      </xdr:nvSpPr>
      <xdr:spPr>
        <a:xfrm>
          <a:off x="8271587" y="1051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a:extLst>
            <a:ext uri="{FF2B5EF4-FFF2-40B4-BE49-F238E27FC236}">
              <a16:creationId xmlns:a16="http://schemas.microsoft.com/office/drawing/2014/main" id="{14D13B75-7D5D-40D5-8B0A-1AE5D5F7E1C2}"/>
            </a:ext>
          </a:extLst>
        </xdr:cNvPr>
        <xdr:cNvSpPr txBox="1"/>
      </xdr:nvSpPr>
      <xdr:spPr>
        <a:xfrm>
          <a:off x="7509587" y="1053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a:extLst>
            <a:ext uri="{FF2B5EF4-FFF2-40B4-BE49-F238E27FC236}">
              <a16:creationId xmlns:a16="http://schemas.microsoft.com/office/drawing/2014/main" id="{55D1365C-11C9-4856-BF7C-1CA0CEFFE0D7}"/>
            </a:ext>
          </a:extLst>
        </xdr:cNvPr>
        <xdr:cNvSpPr txBox="1"/>
      </xdr:nvSpPr>
      <xdr:spPr>
        <a:xfrm>
          <a:off x="6712027" y="105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67530</xdr:rowOff>
    </xdr:from>
    <xdr:ext cx="469744" cy="259045"/>
    <xdr:sp macro="" textlink="">
      <xdr:nvSpPr>
        <xdr:cNvPr id="157" name="n_4aveValue【体育館・プール】&#10;一人当たり面積">
          <a:extLst>
            <a:ext uri="{FF2B5EF4-FFF2-40B4-BE49-F238E27FC236}">
              <a16:creationId xmlns:a16="http://schemas.microsoft.com/office/drawing/2014/main" id="{B714D6BE-4F90-45A7-9AB7-0DB9ECF1214E}"/>
            </a:ext>
          </a:extLst>
        </xdr:cNvPr>
        <xdr:cNvSpPr txBox="1"/>
      </xdr:nvSpPr>
      <xdr:spPr>
        <a:xfrm>
          <a:off x="5937327" y="1046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27093</xdr:rowOff>
    </xdr:from>
    <xdr:ext cx="469744" cy="259045"/>
    <xdr:sp macro="" textlink="">
      <xdr:nvSpPr>
        <xdr:cNvPr id="158" name="n_1mainValue【体育館・プール】&#10;一人当たり面積">
          <a:extLst>
            <a:ext uri="{FF2B5EF4-FFF2-40B4-BE49-F238E27FC236}">
              <a16:creationId xmlns:a16="http://schemas.microsoft.com/office/drawing/2014/main" id="{C4BF7A98-0DC3-4FDF-88C3-1CFC5D51BBFA}"/>
            </a:ext>
          </a:extLst>
        </xdr:cNvPr>
        <xdr:cNvSpPr txBox="1"/>
      </xdr:nvSpPr>
      <xdr:spPr>
        <a:xfrm>
          <a:off x="8271587" y="1008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39438</xdr:rowOff>
    </xdr:from>
    <xdr:ext cx="469744" cy="259045"/>
    <xdr:sp macro="" textlink="">
      <xdr:nvSpPr>
        <xdr:cNvPr id="159" name="n_2mainValue【体育館・プール】&#10;一人当たり面積">
          <a:extLst>
            <a:ext uri="{FF2B5EF4-FFF2-40B4-BE49-F238E27FC236}">
              <a16:creationId xmlns:a16="http://schemas.microsoft.com/office/drawing/2014/main" id="{058A09CE-111B-4EE5-8FE5-5352D179CF44}"/>
            </a:ext>
          </a:extLst>
        </xdr:cNvPr>
        <xdr:cNvSpPr txBox="1"/>
      </xdr:nvSpPr>
      <xdr:spPr>
        <a:xfrm>
          <a:off x="7509587" y="1009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50868</xdr:rowOff>
    </xdr:from>
    <xdr:ext cx="469744" cy="259045"/>
    <xdr:sp macro="" textlink="">
      <xdr:nvSpPr>
        <xdr:cNvPr id="160" name="n_3mainValue【体育館・プール】&#10;一人当たり面積">
          <a:extLst>
            <a:ext uri="{FF2B5EF4-FFF2-40B4-BE49-F238E27FC236}">
              <a16:creationId xmlns:a16="http://schemas.microsoft.com/office/drawing/2014/main" id="{312D8F70-01EF-468B-B60B-BB7CEF112978}"/>
            </a:ext>
          </a:extLst>
        </xdr:cNvPr>
        <xdr:cNvSpPr txBox="1"/>
      </xdr:nvSpPr>
      <xdr:spPr>
        <a:xfrm>
          <a:off x="6712027"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62298</xdr:rowOff>
    </xdr:from>
    <xdr:ext cx="469744" cy="259045"/>
    <xdr:sp macro="" textlink="">
      <xdr:nvSpPr>
        <xdr:cNvPr id="161" name="n_4mainValue【体育館・プール】&#10;一人当たり面積">
          <a:extLst>
            <a:ext uri="{FF2B5EF4-FFF2-40B4-BE49-F238E27FC236}">
              <a16:creationId xmlns:a16="http://schemas.microsoft.com/office/drawing/2014/main" id="{2AB275D9-15AA-4072-AD3E-AE6B43C9B0E2}"/>
            </a:ext>
          </a:extLst>
        </xdr:cNvPr>
        <xdr:cNvSpPr txBox="1"/>
      </xdr:nvSpPr>
      <xdr:spPr>
        <a:xfrm>
          <a:off x="5937327" y="101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3736481A-C49D-4AB4-B735-0A1946D8014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A2B4776C-698E-462F-9913-1BBD864F5AF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AAD12EAC-553A-46AB-B42C-B7D0CCB4BDE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3F8CC161-17F7-45DB-B8E5-90BE247CF45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5044E7F1-4D5C-41ED-85BD-8F7BD9B6FD5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6FACA246-A4C7-4EB2-B05C-146F6411AC9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BAA87130-4323-481A-8B74-82CDF8AA934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C785C633-904D-4980-A455-CE1B2E8327A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489288FB-3768-40CC-9ED8-7C8C9F7135B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3A6B8BB7-4C24-49CC-BC7B-C3A2A31932D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2A918085-BB41-4091-A562-6AFAD2FBE7B9}"/>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2AFBA46-F376-4831-A2BD-CEBC553912B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ABBF6AF8-1B71-45A9-82A2-35D3839D9931}"/>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305D7B5-1146-4169-9EFC-85261D01DF8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C2B66F2F-45BE-4B43-A2F5-9BF9057F7613}"/>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D9A0C9A0-EC20-4983-9A7F-667212260D25}"/>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7604F56E-AB4B-4A42-81B1-C8D85D6FB232}"/>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5003DA6-8A1E-4F4A-8869-06284B856999}"/>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5A7F2C0A-F767-417C-8192-96A0C3291605}"/>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D7770C49-B4A9-4E10-A556-5E6AB0E63501}"/>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1FD73ED2-2B36-4921-88AF-96E5970EDF49}"/>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B1812C62-77D5-4723-9EB5-844964539BE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E1E8D54F-CD26-4F1F-B235-9A49F5996693}"/>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D601F26D-A6F5-4E86-B89E-6F9A213FBB8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DA939F82-E6DC-49D4-9CAF-1A7CEC155A7D}"/>
            </a:ext>
          </a:extLst>
        </xdr:cNvPr>
        <xdr:cNvCxnSpPr/>
      </xdr:nvCxnSpPr>
      <xdr:spPr>
        <a:xfrm flipV="1">
          <a:off x="4086225" y="13045441"/>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B3985575-E5DB-4B86-B2D6-93C2E1AB701A}"/>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2B48F85B-C21E-487A-B49F-2D8E7DC08516}"/>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D2BA8C0E-0A95-425F-A54B-937B7D70D0A6}"/>
            </a:ext>
          </a:extLst>
        </xdr:cNvPr>
        <xdr:cNvSpPr txBox="1"/>
      </xdr:nvSpPr>
      <xdr:spPr>
        <a:xfrm>
          <a:off x="4124960" y="1282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a:extLst>
            <a:ext uri="{FF2B5EF4-FFF2-40B4-BE49-F238E27FC236}">
              <a16:creationId xmlns:a16="http://schemas.microsoft.com/office/drawing/2014/main" id="{38289E7F-88C4-482C-A4CD-CAAAD3091337}"/>
            </a:ext>
          </a:extLst>
        </xdr:cNvPr>
        <xdr:cNvCxnSpPr/>
      </xdr:nvCxnSpPr>
      <xdr:spPr>
        <a:xfrm>
          <a:off x="402082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93F892C-1AE1-437B-A0B9-B9F2F5A3BCBE}"/>
            </a:ext>
          </a:extLst>
        </xdr:cNvPr>
        <xdr:cNvSpPr txBox="1"/>
      </xdr:nvSpPr>
      <xdr:spPr>
        <a:xfrm>
          <a:off x="4124960" y="13702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F571A26F-D5B8-4E36-A19D-522C4609E3BE}"/>
            </a:ext>
          </a:extLst>
        </xdr:cNvPr>
        <xdr:cNvSpPr/>
      </xdr:nvSpPr>
      <xdr:spPr>
        <a:xfrm>
          <a:off x="403606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a:extLst>
            <a:ext uri="{FF2B5EF4-FFF2-40B4-BE49-F238E27FC236}">
              <a16:creationId xmlns:a16="http://schemas.microsoft.com/office/drawing/2014/main" id="{F57469D2-3DCB-4972-B4E1-FD9069189A61}"/>
            </a:ext>
          </a:extLst>
        </xdr:cNvPr>
        <xdr:cNvSpPr/>
      </xdr:nvSpPr>
      <xdr:spPr>
        <a:xfrm>
          <a:off x="3312160" y="137128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a:extLst>
            <a:ext uri="{FF2B5EF4-FFF2-40B4-BE49-F238E27FC236}">
              <a16:creationId xmlns:a16="http://schemas.microsoft.com/office/drawing/2014/main" id="{74ECC30E-5C6D-4D21-A715-63EE11B69B9A}"/>
            </a:ext>
          </a:extLst>
        </xdr:cNvPr>
        <xdr:cNvSpPr/>
      </xdr:nvSpPr>
      <xdr:spPr>
        <a:xfrm>
          <a:off x="251460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a:extLst>
            <a:ext uri="{FF2B5EF4-FFF2-40B4-BE49-F238E27FC236}">
              <a16:creationId xmlns:a16="http://schemas.microsoft.com/office/drawing/2014/main" id="{A2AE02ED-E4B6-4693-9AE9-640379703DC7}"/>
            </a:ext>
          </a:extLst>
        </xdr:cNvPr>
        <xdr:cNvSpPr/>
      </xdr:nvSpPr>
      <xdr:spPr>
        <a:xfrm>
          <a:off x="1739900" y="1365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a:extLst>
            <a:ext uri="{FF2B5EF4-FFF2-40B4-BE49-F238E27FC236}">
              <a16:creationId xmlns:a16="http://schemas.microsoft.com/office/drawing/2014/main" id="{4D5041F2-BE33-4996-9C71-E80482BA5881}"/>
            </a:ext>
          </a:extLst>
        </xdr:cNvPr>
        <xdr:cNvSpPr/>
      </xdr:nvSpPr>
      <xdr:spPr>
        <a:xfrm>
          <a:off x="965200" y="135909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9F265770-354C-4842-9C91-AF6B0C85A2C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4B59EE43-CF44-4165-AD8F-32461DC040F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278A4B8-CF68-4A75-B618-B36FE886FB6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41CA809-5FA2-4A01-9E84-DF2C9E87AB4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B529027-D512-4F88-B948-AF54E276DA8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636</xdr:rowOff>
    </xdr:from>
    <xdr:to>
      <xdr:col>24</xdr:col>
      <xdr:colOff>114300</xdr:colOff>
      <xdr:row>81</xdr:row>
      <xdr:rowOff>102236</xdr:rowOff>
    </xdr:to>
    <xdr:sp macro="" textlink="">
      <xdr:nvSpPr>
        <xdr:cNvPr id="202" name="楕円 201">
          <a:extLst>
            <a:ext uri="{FF2B5EF4-FFF2-40B4-BE49-F238E27FC236}">
              <a16:creationId xmlns:a16="http://schemas.microsoft.com/office/drawing/2014/main" id="{1ECF7F07-30CA-42E0-8B68-4E68CD14F5E2}"/>
            </a:ext>
          </a:extLst>
        </xdr:cNvPr>
        <xdr:cNvSpPr/>
      </xdr:nvSpPr>
      <xdr:spPr>
        <a:xfrm>
          <a:off x="4036060" y="135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23513</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5EE47B97-8566-4769-ADB9-929F4977FC43}"/>
            </a:ext>
          </a:extLst>
        </xdr:cNvPr>
        <xdr:cNvSpPr txBox="1"/>
      </xdr:nvSpPr>
      <xdr:spPr>
        <a:xfrm>
          <a:off x="412496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34925</xdr:rowOff>
    </xdr:from>
    <xdr:to>
      <xdr:col>20</xdr:col>
      <xdr:colOff>38100</xdr:colOff>
      <xdr:row>81</xdr:row>
      <xdr:rowOff>136525</xdr:rowOff>
    </xdr:to>
    <xdr:sp macro="" textlink="">
      <xdr:nvSpPr>
        <xdr:cNvPr id="204" name="楕円 203">
          <a:extLst>
            <a:ext uri="{FF2B5EF4-FFF2-40B4-BE49-F238E27FC236}">
              <a16:creationId xmlns:a16="http://schemas.microsoft.com/office/drawing/2014/main" id="{080F5F5E-A159-4651-9EE1-4EA458C524F6}"/>
            </a:ext>
          </a:extLst>
        </xdr:cNvPr>
        <xdr:cNvSpPr/>
      </xdr:nvSpPr>
      <xdr:spPr>
        <a:xfrm>
          <a:off x="3312160" y="13613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51436</xdr:rowOff>
    </xdr:from>
    <xdr:to>
      <xdr:col>24</xdr:col>
      <xdr:colOff>63500</xdr:colOff>
      <xdr:row>81</xdr:row>
      <xdr:rowOff>85725</xdr:rowOff>
    </xdr:to>
    <xdr:cxnSp macro="">
      <xdr:nvCxnSpPr>
        <xdr:cNvPr id="205" name="直線コネクタ 204">
          <a:extLst>
            <a:ext uri="{FF2B5EF4-FFF2-40B4-BE49-F238E27FC236}">
              <a16:creationId xmlns:a16="http://schemas.microsoft.com/office/drawing/2014/main" id="{92BACBFB-6A42-493E-BC5A-56F4B26F8FF6}"/>
            </a:ext>
          </a:extLst>
        </xdr:cNvPr>
        <xdr:cNvCxnSpPr/>
      </xdr:nvCxnSpPr>
      <xdr:spPr>
        <a:xfrm flipV="1">
          <a:off x="3355340" y="13630276"/>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164464</xdr:rowOff>
    </xdr:from>
    <xdr:to>
      <xdr:col>15</xdr:col>
      <xdr:colOff>101600</xdr:colOff>
      <xdr:row>81</xdr:row>
      <xdr:rowOff>94614</xdr:rowOff>
    </xdr:to>
    <xdr:sp macro="" textlink="">
      <xdr:nvSpPr>
        <xdr:cNvPr id="206" name="楕円 205">
          <a:extLst>
            <a:ext uri="{FF2B5EF4-FFF2-40B4-BE49-F238E27FC236}">
              <a16:creationId xmlns:a16="http://schemas.microsoft.com/office/drawing/2014/main" id="{97775072-57D0-4D0A-9125-8B5C3049817B}"/>
            </a:ext>
          </a:extLst>
        </xdr:cNvPr>
        <xdr:cNvSpPr/>
      </xdr:nvSpPr>
      <xdr:spPr>
        <a:xfrm>
          <a:off x="2514600" y="135756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81</xdr:row>
      <xdr:rowOff>85725</xdr:rowOff>
    </xdr:to>
    <xdr:cxnSp macro="">
      <xdr:nvCxnSpPr>
        <xdr:cNvPr id="207" name="直線コネクタ 206">
          <a:extLst>
            <a:ext uri="{FF2B5EF4-FFF2-40B4-BE49-F238E27FC236}">
              <a16:creationId xmlns:a16="http://schemas.microsoft.com/office/drawing/2014/main" id="{D5C2CE37-563F-4B4B-82A6-3DFAA2E70CFB}"/>
            </a:ext>
          </a:extLst>
        </xdr:cNvPr>
        <xdr:cNvCxnSpPr/>
      </xdr:nvCxnSpPr>
      <xdr:spPr>
        <a:xfrm>
          <a:off x="2565400" y="13622654"/>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122555</xdr:rowOff>
    </xdr:from>
    <xdr:to>
      <xdr:col>10</xdr:col>
      <xdr:colOff>165100</xdr:colOff>
      <xdr:row>81</xdr:row>
      <xdr:rowOff>52705</xdr:rowOff>
    </xdr:to>
    <xdr:sp macro="" textlink="">
      <xdr:nvSpPr>
        <xdr:cNvPr id="208" name="楕円 207">
          <a:extLst>
            <a:ext uri="{FF2B5EF4-FFF2-40B4-BE49-F238E27FC236}">
              <a16:creationId xmlns:a16="http://schemas.microsoft.com/office/drawing/2014/main" id="{1D3AFCBA-B77A-46F8-99EF-1A476D5CEAFB}"/>
            </a:ext>
          </a:extLst>
        </xdr:cNvPr>
        <xdr:cNvSpPr/>
      </xdr:nvSpPr>
      <xdr:spPr>
        <a:xfrm>
          <a:off x="1739900" y="13533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xdr:rowOff>
    </xdr:from>
    <xdr:to>
      <xdr:col>15</xdr:col>
      <xdr:colOff>50800</xdr:colOff>
      <xdr:row>81</xdr:row>
      <xdr:rowOff>43814</xdr:rowOff>
    </xdr:to>
    <xdr:cxnSp macro="">
      <xdr:nvCxnSpPr>
        <xdr:cNvPr id="209" name="直線コネクタ 208">
          <a:extLst>
            <a:ext uri="{FF2B5EF4-FFF2-40B4-BE49-F238E27FC236}">
              <a16:creationId xmlns:a16="http://schemas.microsoft.com/office/drawing/2014/main" id="{777F5B6F-6118-453D-92FC-E0246A8458A1}"/>
            </a:ext>
          </a:extLst>
        </xdr:cNvPr>
        <xdr:cNvCxnSpPr/>
      </xdr:nvCxnSpPr>
      <xdr:spPr>
        <a:xfrm>
          <a:off x="1790700" y="13580745"/>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80645</xdr:rowOff>
    </xdr:from>
    <xdr:to>
      <xdr:col>6</xdr:col>
      <xdr:colOff>38100</xdr:colOff>
      <xdr:row>81</xdr:row>
      <xdr:rowOff>10795</xdr:rowOff>
    </xdr:to>
    <xdr:sp macro="" textlink="">
      <xdr:nvSpPr>
        <xdr:cNvPr id="210" name="楕円 209">
          <a:extLst>
            <a:ext uri="{FF2B5EF4-FFF2-40B4-BE49-F238E27FC236}">
              <a16:creationId xmlns:a16="http://schemas.microsoft.com/office/drawing/2014/main" id="{E69D71DD-8F50-4BB7-89E9-6AC05562CEDC}"/>
            </a:ext>
          </a:extLst>
        </xdr:cNvPr>
        <xdr:cNvSpPr/>
      </xdr:nvSpPr>
      <xdr:spPr>
        <a:xfrm>
          <a:off x="965200" y="134918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131445</xdr:rowOff>
    </xdr:from>
    <xdr:to>
      <xdr:col>10</xdr:col>
      <xdr:colOff>114300</xdr:colOff>
      <xdr:row>81</xdr:row>
      <xdr:rowOff>1905</xdr:rowOff>
    </xdr:to>
    <xdr:cxnSp macro="">
      <xdr:nvCxnSpPr>
        <xdr:cNvPr id="211" name="直線コネクタ 210">
          <a:extLst>
            <a:ext uri="{FF2B5EF4-FFF2-40B4-BE49-F238E27FC236}">
              <a16:creationId xmlns:a16="http://schemas.microsoft.com/office/drawing/2014/main" id="{FDA74CE8-9BF9-430B-BD7F-92FF54C053C4}"/>
            </a:ext>
          </a:extLst>
        </xdr:cNvPr>
        <xdr:cNvCxnSpPr/>
      </xdr:nvCxnSpPr>
      <xdr:spPr>
        <a:xfrm>
          <a:off x="1008380" y="1354264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2" name="n_1aveValue【福祉施設】&#10;有形固定資産減価償却率">
          <a:extLst>
            <a:ext uri="{FF2B5EF4-FFF2-40B4-BE49-F238E27FC236}">
              <a16:creationId xmlns:a16="http://schemas.microsoft.com/office/drawing/2014/main" id="{6320684A-13D1-4B26-A6D6-C358FE6CEE9E}"/>
            </a:ext>
          </a:extLst>
        </xdr:cNvPr>
        <xdr:cNvSpPr txBox="1"/>
      </xdr:nvSpPr>
      <xdr:spPr>
        <a:xfrm>
          <a:off x="3170564"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213" name="n_2aveValue【福祉施設】&#10;有形固定資産減価償却率">
          <a:extLst>
            <a:ext uri="{FF2B5EF4-FFF2-40B4-BE49-F238E27FC236}">
              <a16:creationId xmlns:a16="http://schemas.microsoft.com/office/drawing/2014/main" id="{A7385AC3-7D2E-4DC6-91EB-9062AFADE318}"/>
            </a:ext>
          </a:extLst>
        </xdr:cNvPr>
        <xdr:cNvSpPr txBox="1"/>
      </xdr:nvSpPr>
      <xdr:spPr>
        <a:xfrm>
          <a:off x="238570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214" name="n_3aveValue【福祉施設】&#10;有形固定資産減価償却率">
          <a:extLst>
            <a:ext uri="{FF2B5EF4-FFF2-40B4-BE49-F238E27FC236}">
              <a16:creationId xmlns:a16="http://schemas.microsoft.com/office/drawing/2014/main" id="{99CD4251-9AA9-421F-A935-8AC37C15C370}"/>
            </a:ext>
          </a:extLst>
        </xdr:cNvPr>
        <xdr:cNvSpPr txBox="1"/>
      </xdr:nvSpPr>
      <xdr:spPr>
        <a:xfrm>
          <a:off x="161100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215" name="n_4aveValue【福祉施設】&#10;有形固定資産減価償却率">
          <a:extLst>
            <a:ext uri="{FF2B5EF4-FFF2-40B4-BE49-F238E27FC236}">
              <a16:creationId xmlns:a16="http://schemas.microsoft.com/office/drawing/2014/main" id="{70E1ADFA-1F4E-4BD4-BF03-F4914635468C}"/>
            </a:ext>
          </a:extLst>
        </xdr:cNvPr>
        <xdr:cNvSpPr txBox="1"/>
      </xdr:nvSpPr>
      <xdr:spPr>
        <a:xfrm>
          <a:off x="836304" y="13683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153052</xdr:rowOff>
    </xdr:from>
    <xdr:ext cx="405111" cy="259045"/>
    <xdr:sp macro="" textlink="">
      <xdr:nvSpPr>
        <xdr:cNvPr id="216" name="n_1mainValue【福祉施設】&#10;有形固定資産減価償却率">
          <a:extLst>
            <a:ext uri="{FF2B5EF4-FFF2-40B4-BE49-F238E27FC236}">
              <a16:creationId xmlns:a16="http://schemas.microsoft.com/office/drawing/2014/main" id="{6A7D9C18-0660-44CD-9E27-A83A41105062}"/>
            </a:ext>
          </a:extLst>
        </xdr:cNvPr>
        <xdr:cNvSpPr txBox="1"/>
      </xdr:nvSpPr>
      <xdr:spPr>
        <a:xfrm>
          <a:off x="3170564" y="133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111141</xdr:rowOff>
    </xdr:from>
    <xdr:ext cx="405111" cy="259045"/>
    <xdr:sp macro="" textlink="">
      <xdr:nvSpPr>
        <xdr:cNvPr id="217" name="n_2mainValue【福祉施設】&#10;有形固定資産減価償却率">
          <a:extLst>
            <a:ext uri="{FF2B5EF4-FFF2-40B4-BE49-F238E27FC236}">
              <a16:creationId xmlns:a16="http://schemas.microsoft.com/office/drawing/2014/main" id="{58C066C9-009D-49CC-AE47-787F03F17E2B}"/>
            </a:ext>
          </a:extLst>
        </xdr:cNvPr>
        <xdr:cNvSpPr txBox="1"/>
      </xdr:nvSpPr>
      <xdr:spPr>
        <a:xfrm>
          <a:off x="2385704" y="1335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69232</xdr:rowOff>
    </xdr:from>
    <xdr:ext cx="405111" cy="259045"/>
    <xdr:sp macro="" textlink="">
      <xdr:nvSpPr>
        <xdr:cNvPr id="218" name="n_3mainValue【福祉施設】&#10;有形固定資産減価償却率">
          <a:extLst>
            <a:ext uri="{FF2B5EF4-FFF2-40B4-BE49-F238E27FC236}">
              <a16:creationId xmlns:a16="http://schemas.microsoft.com/office/drawing/2014/main" id="{FD77878C-58FA-47E4-B410-026A763D1A96}"/>
            </a:ext>
          </a:extLst>
        </xdr:cNvPr>
        <xdr:cNvSpPr txBox="1"/>
      </xdr:nvSpPr>
      <xdr:spPr>
        <a:xfrm>
          <a:off x="161100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27322</xdr:rowOff>
    </xdr:from>
    <xdr:ext cx="405111" cy="259045"/>
    <xdr:sp macro="" textlink="">
      <xdr:nvSpPr>
        <xdr:cNvPr id="219" name="n_4mainValue【福祉施設】&#10;有形固定資産減価償却率">
          <a:extLst>
            <a:ext uri="{FF2B5EF4-FFF2-40B4-BE49-F238E27FC236}">
              <a16:creationId xmlns:a16="http://schemas.microsoft.com/office/drawing/2014/main" id="{71D9757A-A8BC-4EA7-9B76-A397C282243A}"/>
            </a:ext>
          </a:extLst>
        </xdr:cNvPr>
        <xdr:cNvSpPr txBox="1"/>
      </xdr:nvSpPr>
      <xdr:spPr>
        <a:xfrm>
          <a:off x="83630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F56EB5B4-3F25-4CC9-9725-989F60E89B4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ECD37F94-816E-4353-84AB-CA25E6EEED3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576F7D95-F6B9-48F9-9D46-F2A6582FC0A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980167C1-FAB2-450F-99F3-A38CA89E8AB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4D4A3871-5881-427D-B751-6A3BE3BCE66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857CB8AD-3BC0-4C1D-9B63-D5DB5826319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22FA6D02-3A68-4922-907F-708478B3B6A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1959DDCD-AFEA-4B74-A8FD-FFF9E94E705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42190BA4-5F15-4FD2-9C86-A677F68963C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B7A3E995-8AFF-416B-8C35-30E35765FEC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id="{E57FB235-FC83-4149-B4FB-F779D2AB96D4}"/>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id="{2682AFE4-AFBB-4BA5-9A35-32BF5FF9BAFD}"/>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94E4AC91-88A9-462C-980D-2C4280B96B3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486C5571-815E-4531-8D18-6A6283D51823}"/>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id="{110E5623-343D-45CC-A10A-B637D49AA845}"/>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id="{85E60AC2-4E35-403F-9097-78A2089C74B1}"/>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3BAB9049-29E6-45B9-8647-D7850F1C8AB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D5039440-5542-4734-A7BF-50AE3DC59EB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44CE22B2-237B-4D3F-9E35-1A30DB04E8F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a:extLst>
            <a:ext uri="{FF2B5EF4-FFF2-40B4-BE49-F238E27FC236}">
              <a16:creationId xmlns:a16="http://schemas.microsoft.com/office/drawing/2014/main" id="{009C662C-B7DA-462D-8C87-2B56694AE92B}"/>
            </a:ext>
          </a:extLst>
        </xdr:cNvPr>
        <xdr:cNvCxnSpPr/>
      </xdr:nvCxnSpPr>
      <xdr:spPr>
        <a:xfrm flipV="1">
          <a:off x="9219565" y="13159740"/>
          <a:ext cx="0" cy="1166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a:extLst>
            <a:ext uri="{FF2B5EF4-FFF2-40B4-BE49-F238E27FC236}">
              <a16:creationId xmlns:a16="http://schemas.microsoft.com/office/drawing/2014/main" id="{ECFFC0CA-CE85-4AA2-BED4-C07E4DAC2884}"/>
            </a:ext>
          </a:extLst>
        </xdr:cNvPr>
        <xdr:cNvSpPr txBox="1"/>
      </xdr:nvSpPr>
      <xdr:spPr>
        <a:xfrm>
          <a:off x="9258300" y="1432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a:extLst>
            <a:ext uri="{FF2B5EF4-FFF2-40B4-BE49-F238E27FC236}">
              <a16:creationId xmlns:a16="http://schemas.microsoft.com/office/drawing/2014/main" id="{07F21C00-38DD-4E96-A02D-DB7DEE1A43C4}"/>
            </a:ext>
          </a:extLst>
        </xdr:cNvPr>
        <xdr:cNvCxnSpPr/>
      </xdr:nvCxnSpPr>
      <xdr:spPr>
        <a:xfrm>
          <a:off x="9154160" y="14325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a:extLst>
            <a:ext uri="{FF2B5EF4-FFF2-40B4-BE49-F238E27FC236}">
              <a16:creationId xmlns:a16="http://schemas.microsoft.com/office/drawing/2014/main" id="{10722599-2163-4ADE-9F25-6461EA4826A4}"/>
            </a:ext>
          </a:extLst>
        </xdr:cNvPr>
        <xdr:cNvSpPr txBox="1"/>
      </xdr:nvSpPr>
      <xdr:spPr>
        <a:xfrm>
          <a:off x="9258300" y="1293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a:extLst>
            <a:ext uri="{FF2B5EF4-FFF2-40B4-BE49-F238E27FC236}">
              <a16:creationId xmlns:a16="http://schemas.microsoft.com/office/drawing/2014/main" id="{E63BFD73-5620-4306-8A2D-A1105622BEB2}"/>
            </a:ext>
          </a:extLst>
        </xdr:cNvPr>
        <xdr:cNvCxnSpPr/>
      </xdr:nvCxnSpPr>
      <xdr:spPr>
        <a:xfrm>
          <a:off x="9154160" y="1315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244" name="【福祉施設】&#10;一人当たり面積平均値テキスト">
          <a:extLst>
            <a:ext uri="{FF2B5EF4-FFF2-40B4-BE49-F238E27FC236}">
              <a16:creationId xmlns:a16="http://schemas.microsoft.com/office/drawing/2014/main" id="{AE552F71-AFAD-40DD-8AA7-79CD75015C89}"/>
            </a:ext>
          </a:extLst>
        </xdr:cNvPr>
        <xdr:cNvSpPr txBox="1"/>
      </xdr:nvSpPr>
      <xdr:spPr>
        <a:xfrm>
          <a:off x="9258300" y="14015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a:extLst>
            <a:ext uri="{FF2B5EF4-FFF2-40B4-BE49-F238E27FC236}">
              <a16:creationId xmlns:a16="http://schemas.microsoft.com/office/drawing/2014/main" id="{4B1A9871-687C-4427-BB52-B96BA04C3717}"/>
            </a:ext>
          </a:extLst>
        </xdr:cNvPr>
        <xdr:cNvSpPr/>
      </xdr:nvSpPr>
      <xdr:spPr>
        <a:xfrm>
          <a:off x="9192260" y="14036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a:extLst>
            <a:ext uri="{FF2B5EF4-FFF2-40B4-BE49-F238E27FC236}">
              <a16:creationId xmlns:a16="http://schemas.microsoft.com/office/drawing/2014/main" id="{37461838-C644-48AA-9A42-23FE45F36042}"/>
            </a:ext>
          </a:extLst>
        </xdr:cNvPr>
        <xdr:cNvSpPr/>
      </xdr:nvSpPr>
      <xdr:spPr>
        <a:xfrm>
          <a:off x="8445500" y="14067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a:extLst>
            <a:ext uri="{FF2B5EF4-FFF2-40B4-BE49-F238E27FC236}">
              <a16:creationId xmlns:a16="http://schemas.microsoft.com/office/drawing/2014/main" id="{A478CF4F-8788-47B9-A2E0-D6935F9AD0A4}"/>
            </a:ext>
          </a:extLst>
        </xdr:cNvPr>
        <xdr:cNvSpPr/>
      </xdr:nvSpPr>
      <xdr:spPr>
        <a:xfrm>
          <a:off x="7670800" y="14082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a:extLst>
            <a:ext uri="{FF2B5EF4-FFF2-40B4-BE49-F238E27FC236}">
              <a16:creationId xmlns:a16="http://schemas.microsoft.com/office/drawing/2014/main" id="{50639EFD-4D7E-45A4-AA02-498A923F307B}"/>
            </a:ext>
          </a:extLst>
        </xdr:cNvPr>
        <xdr:cNvSpPr/>
      </xdr:nvSpPr>
      <xdr:spPr>
        <a:xfrm>
          <a:off x="6873240" y="1409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a:extLst>
            <a:ext uri="{FF2B5EF4-FFF2-40B4-BE49-F238E27FC236}">
              <a16:creationId xmlns:a16="http://schemas.microsoft.com/office/drawing/2014/main" id="{FFDDDBCA-91E3-41B1-AD16-CC1F70665112}"/>
            </a:ext>
          </a:extLst>
        </xdr:cNvPr>
        <xdr:cNvSpPr/>
      </xdr:nvSpPr>
      <xdr:spPr>
        <a:xfrm>
          <a:off x="6098540" y="14058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9B3AEC64-009D-4B85-8F7C-0B574C0779E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6F9FC3DB-4790-4179-BC6E-4D6FE42036A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578FB3F-3C00-4FB9-816A-037D6E5CA74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35B9554B-AC90-4181-9BF8-328DA57F1BB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1EE79DC-7AD3-4363-91F9-816E0AA962E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127888</xdr:rowOff>
    </xdr:from>
    <xdr:to>
      <xdr:col>55</xdr:col>
      <xdr:colOff>50800</xdr:colOff>
      <xdr:row>83</xdr:row>
      <xdr:rowOff>58038</xdr:rowOff>
    </xdr:to>
    <xdr:sp macro="" textlink="">
      <xdr:nvSpPr>
        <xdr:cNvPr id="255" name="楕円 254">
          <a:extLst>
            <a:ext uri="{FF2B5EF4-FFF2-40B4-BE49-F238E27FC236}">
              <a16:creationId xmlns:a16="http://schemas.microsoft.com/office/drawing/2014/main" id="{9EC5226E-641C-4BB2-B90C-71D37B5345F2}"/>
            </a:ext>
          </a:extLst>
        </xdr:cNvPr>
        <xdr:cNvSpPr/>
      </xdr:nvSpPr>
      <xdr:spPr>
        <a:xfrm>
          <a:off x="9192260" y="13874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150765</xdr:rowOff>
    </xdr:from>
    <xdr:ext cx="469744" cy="259045"/>
    <xdr:sp macro="" textlink="">
      <xdr:nvSpPr>
        <xdr:cNvPr id="256" name="【福祉施設】&#10;一人当たり面積該当値テキスト">
          <a:extLst>
            <a:ext uri="{FF2B5EF4-FFF2-40B4-BE49-F238E27FC236}">
              <a16:creationId xmlns:a16="http://schemas.microsoft.com/office/drawing/2014/main" id="{8DAA3D6F-9FF2-4548-9AB2-CA1384B44030}"/>
            </a:ext>
          </a:extLst>
        </xdr:cNvPr>
        <xdr:cNvSpPr txBox="1"/>
      </xdr:nvSpPr>
      <xdr:spPr>
        <a:xfrm>
          <a:off x="9258300" y="1372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35877</xdr:rowOff>
    </xdr:from>
    <xdr:to>
      <xdr:col>50</xdr:col>
      <xdr:colOff>165100</xdr:colOff>
      <xdr:row>83</xdr:row>
      <xdr:rowOff>137477</xdr:rowOff>
    </xdr:to>
    <xdr:sp macro="" textlink="">
      <xdr:nvSpPr>
        <xdr:cNvPr id="257" name="楕円 256">
          <a:extLst>
            <a:ext uri="{FF2B5EF4-FFF2-40B4-BE49-F238E27FC236}">
              <a16:creationId xmlns:a16="http://schemas.microsoft.com/office/drawing/2014/main" id="{69BC6719-5350-49F1-8C54-0E898E8B5C56}"/>
            </a:ext>
          </a:extLst>
        </xdr:cNvPr>
        <xdr:cNvSpPr/>
      </xdr:nvSpPr>
      <xdr:spPr>
        <a:xfrm>
          <a:off x="8445500" y="1394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7238</xdr:rowOff>
    </xdr:from>
    <xdr:to>
      <xdr:col>55</xdr:col>
      <xdr:colOff>0</xdr:colOff>
      <xdr:row>83</xdr:row>
      <xdr:rowOff>86677</xdr:rowOff>
    </xdr:to>
    <xdr:cxnSp macro="">
      <xdr:nvCxnSpPr>
        <xdr:cNvPr id="258" name="直線コネクタ 257">
          <a:extLst>
            <a:ext uri="{FF2B5EF4-FFF2-40B4-BE49-F238E27FC236}">
              <a16:creationId xmlns:a16="http://schemas.microsoft.com/office/drawing/2014/main" id="{EFC20966-BCB1-4C64-9DFD-6B0236A7A13A}"/>
            </a:ext>
          </a:extLst>
        </xdr:cNvPr>
        <xdr:cNvCxnSpPr/>
      </xdr:nvCxnSpPr>
      <xdr:spPr>
        <a:xfrm flipV="1">
          <a:off x="8496300" y="13921358"/>
          <a:ext cx="7239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47307</xdr:rowOff>
    </xdr:from>
    <xdr:to>
      <xdr:col>46</xdr:col>
      <xdr:colOff>38100</xdr:colOff>
      <xdr:row>83</xdr:row>
      <xdr:rowOff>148907</xdr:rowOff>
    </xdr:to>
    <xdr:sp macro="" textlink="">
      <xdr:nvSpPr>
        <xdr:cNvPr id="259" name="楕円 258">
          <a:extLst>
            <a:ext uri="{FF2B5EF4-FFF2-40B4-BE49-F238E27FC236}">
              <a16:creationId xmlns:a16="http://schemas.microsoft.com/office/drawing/2014/main" id="{6FA509E5-CD4F-465F-B3EA-7418DD0E6FE0}"/>
            </a:ext>
          </a:extLst>
        </xdr:cNvPr>
        <xdr:cNvSpPr/>
      </xdr:nvSpPr>
      <xdr:spPr>
        <a:xfrm>
          <a:off x="7670800" y="139614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86677</xdr:rowOff>
    </xdr:from>
    <xdr:to>
      <xdr:col>50</xdr:col>
      <xdr:colOff>114300</xdr:colOff>
      <xdr:row>83</xdr:row>
      <xdr:rowOff>98107</xdr:rowOff>
    </xdr:to>
    <xdr:cxnSp macro="">
      <xdr:nvCxnSpPr>
        <xdr:cNvPr id="260" name="直線コネクタ 259">
          <a:extLst>
            <a:ext uri="{FF2B5EF4-FFF2-40B4-BE49-F238E27FC236}">
              <a16:creationId xmlns:a16="http://schemas.microsoft.com/office/drawing/2014/main" id="{4E01AF39-F7A6-414F-8A28-17C1DBE4796C}"/>
            </a:ext>
          </a:extLst>
        </xdr:cNvPr>
        <xdr:cNvCxnSpPr/>
      </xdr:nvCxnSpPr>
      <xdr:spPr>
        <a:xfrm flipV="1">
          <a:off x="7713980" y="14000797"/>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57595</xdr:rowOff>
    </xdr:from>
    <xdr:to>
      <xdr:col>41</xdr:col>
      <xdr:colOff>101600</xdr:colOff>
      <xdr:row>83</xdr:row>
      <xdr:rowOff>159195</xdr:rowOff>
    </xdr:to>
    <xdr:sp macro="" textlink="">
      <xdr:nvSpPr>
        <xdr:cNvPr id="261" name="楕円 260">
          <a:extLst>
            <a:ext uri="{FF2B5EF4-FFF2-40B4-BE49-F238E27FC236}">
              <a16:creationId xmlns:a16="http://schemas.microsoft.com/office/drawing/2014/main" id="{41880922-3097-4287-B808-F39027667008}"/>
            </a:ext>
          </a:extLst>
        </xdr:cNvPr>
        <xdr:cNvSpPr/>
      </xdr:nvSpPr>
      <xdr:spPr>
        <a:xfrm>
          <a:off x="6873240" y="1397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98107</xdr:rowOff>
    </xdr:from>
    <xdr:to>
      <xdr:col>45</xdr:col>
      <xdr:colOff>177800</xdr:colOff>
      <xdr:row>83</xdr:row>
      <xdr:rowOff>108395</xdr:rowOff>
    </xdr:to>
    <xdr:cxnSp macro="">
      <xdr:nvCxnSpPr>
        <xdr:cNvPr id="262" name="直線コネクタ 261">
          <a:extLst>
            <a:ext uri="{FF2B5EF4-FFF2-40B4-BE49-F238E27FC236}">
              <a16:creationId xmlns:a16="http://schemas.microsoft.com/office/drawing/2014/main" id="{F2D59F64-2BE3-4536-B6B5-31FFE43666D4}"/>
            </a:ext>
          </a:extLst>
        </xdr:cNvPr>
        <xdr:cNvCxnSpPr/>
      </xdr:nvCxnSpPr>
      <xdr:spPr>
        <a:xfrm flipV="1">
          <a:off x="6924040" y="14012227"/>
          <a:ext cx="78994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68453</xdr:rowOff>
    </xdr:from>
    <xdr:to>
      <xdr:col>36</xdr:col>
      <xdr:colOff>165100</xdr:colOff>
      <xdr:row>83</xdr:row>
      <xdr:rowOff>170053</xdr:rowOff>
    </xdr:to>
    <xdr:sp macro="" textlink="">
      <xdr:nvSpPr>
        <xdr:cNvPr id="263" name="楕円 262">
          <a:extLst>
            <a:ext uri="{FF2B5EF4-FFF2-40B4-BE49-F238E27FC236}">
              <a16:creationId xmlns:a16="http://schemas.microsoft.com/office/drawing/2014/main" id="{7E4BB0FB-59FF-4521-837C-B5A88824BDEC}"/>
            </a:ext>
          </a:extLst>
        </xdr:cNvPr>
        <xdr:cNvSpPr/>
      </xdr:nvSpPr>
      <xdr:spPr>
        <a:xfrm>
          <a:off x="6098540" y="139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108395</xdr:rowOff>
    </xdr:from>
    <xdr:to>
      <xdr:col>41</xdr:col>
      <xdr:colOff>50800</xdr:colOff>
      <xdr:row>83</xdr:row>
      <xdr:rowOff>119253</xdr:rowOff>
    </xdr:to>
    <xdr:cxnSp macro="">
      <xdr:nvCxnSpPr>
        <xdr:cNvPr id="264" name="直線コネクタ 263">
          <a:extLst>
            <a:ext uri="{FF2B5EF4-FFF2-40B4-BE49-F238E27FC236}">
              <a16:creationId xmlns:a16="http://schemas.microsoft.com/office/drawing/2014/main" id="{A0C202C1-8CFA-478B-B657-A4A770ABEE78}"/>
            </a:ext>
          </a:extLst>
        </xdr:cNvPr>
        <xdr:cNvCxnSpPr/>
      </xdr:nvCxnSpPr>
      <xdr:spPr>
        <a:xfrm flipV="1">
          <a:off x="6149340" y="14022515"/>
          <a:ext cx="7747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265" name="n_1aveValue【福祉施設】&#10;一人当たり面積">
          <a:extLst>
            <a:ext uri="{FF2B5EF4-FFF2-40B4-BE49-F238E27FC236}">
              <a16:creationId xmlns:a16="http://schemas.microsoft.com/office/drawing/2014/main" id="{1E014E1A-4FB3-4A7F-9CA9-D7495A5070A7}"/>
            </a:ext>
          </a:extLst>
        </xdr:cNvPr>
        <xdr:cNvSpPr txBox="1"/>
      </xdr:nvSpPr>
      <xdr:spPr>
        <a:xfrm>
          <a:off x="8271587" y="1415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266" name="n_2aveValue【福祉施設】&#10;一人当たり面積">
          <a:extLst>
            <a:ext uri="{FF2B5EF4-FFF2-40B4-BE49-F238E27FC236}">
              <a16:creationId xmlns:a16="http://schemas.microsoft.com/office/drawing/2014/main" id="{A0201DA8-103D-445D-AFEC-E38CE12FF4C6}"/>
            </a:ext>
          </a:extLst>
        </xdr:cNvPr>
        <xdr:cNvSpPr txBox="1"/>
      </xdr:nvSpPr>
      <xdr:spPr>
        <a:xfrm>
          <a:off x="7509587" y="1417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267" name="n_3aveValue【福祉施設】&#10;一人当たり面積">
          <a:extLst>
            <a:ext uri="{FF2B5EF4-FFF2-40B4-BE49-F238E27FC236}">
              <a16:creationId xmlns:a16="http://schemas.microsoft.com/office/drawing/2014/main" id="{8207AEDB-8155-4E92-9282-26EFAF112AB0}"/>
            </a:ext>
          </a:extLst>
        </xdr:cNvPr>
        <xdr:cNvSpPr txBox="1"/>
      </xdr:nvSpPr>
      <xdr:spPr>
        <a:xfrm>
          <a:off x="6712027" y="1418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65740</xdr:rowOff>
    </xdr:from>
    <xdr:ext cx="469744" cy="259045"/>
    <xdr:sp macro="" textlink="">
      <xdr:nvSpPr>
        <xdr:cNvPr id="268" name="n_4aveValue【福祉施設】&#10;一人当たり面積">
          <a:extLst>
            <a:ext uri="{FF2B5EF4-FFF2-40B4-BE49-F238E27FC236}">
              <a16:creationId xmlns:a16="http://schemas.microsoft.com/office/drawing/2014/main" id="{FA7F50ED-E6B4-44A7-A894-50A586CC9F81}"/>
            </a:ext>
          </a:extLst>
        </xdr:cNvPr>
        <xdr:cNvSpPr txBox="1"/>
      </xdr:nvSpPr>
      <xdr:spPr>
        <a:xfrm>
          <a:off x="5937327" y="1414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154004</xdr:rowOff>
    </xdr:from>
    <xdr:ext cx="469744" cy="259045"/>
    <xdr:sp macro="" textlink="">
      <xdr:nvSpPr>
        <xdr:cNvPr id="269" name="n_1mainValue【福祉施設】&#10;一人当たり面積">
          <a:extLst>
            <a:ext uri="{FF2B5EF4-FFF2-40B4-BE49-F238E27FC236}">
              <a16:creationId xmlns:a16="http://schemas.microsoft.com/office/drawing/2014/main" id="{A434A584-64FB-460A-BB4B-5B4126384A7B}"/>
            </a:ext>
          </a:extLst>
        </xdr:cNvPr>
        <xdr:cNvSpPr txBox="1"/>
      </xdr:nvSpPr>
      <xdr:spPr>
        <a:xfrm>
          <a:off x="8271587" y="1373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165434</xdr:rowOff>
    </xdr:from>
    <xdr:ext cx="469744" cy="259045"/>
    <xdr:sp macro="" textlink="">
      <xdr:nvSpPr>
        <xdr:cNvPr id="270" name="n_2mainValue【福祉施設】&#10;一人当たり面積">
          <a:extLst>
            <a:ext uri="{FF2B5EF4-FFF2-40B4-BE49-F238E27FC236}">
              <a16:creationId xmlns:a16="http://schemas.microsoft.com/office/drawing/2014/main" id="{FF7DC74F-D035-4B70-8C06-36EA3F17859D}"/>
            </a:ext>
          </a:extLst>
        </xdr:cNvPr>
        <xdr:cNvSpPr txBox="1"/>
      </xdr:nvSpPr>
      <xdr:spPr>
        <a:xfrm>
          <a:off x="7509587" y="1374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4272</xdr:rowOff>
    </xdr:from>
    <xdr:ext cx="469744" cy="259045"/>
    <xdr:sp macro="" textlink="">
      <xdr:nvSpPr>
        <xdr:cNvPr id="271" name="n_3mainValue【福祉施設】&#10;一人当たり面積">
          <a:extLst>
            <a:ext uri="{FF2B5EF4-FFF2-40B4-BE49-F238E27FC236}">
              <a16:creationId xmlns:a16="http://schemas.microsoft.com/office/drawing/2014/main" id="{5D3A074F-28E1-44B2-ABF2-986146ED7330}"/>
            </a:ext>
          </a:extLst>
        </xdr:cNvPr>
        <xdr:cNvSpPr txBox="1"/>
      </xdr:nvSpPr>
      <xdr:spPr>
        <a:xfrm>
          <a:off x="6712027" y="1375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15130</xdr:rowOff>
    </xdr:from>
    <xdr:ext cx="469744" cy="259045"/>
    <xdr:sp macro="" textlink="">
      <xdr:nvSpPr>
        <xdr:cNvPr id="272" name="n_4mainValue【福祉施設】&#10;一人当たり面積">
          <a:extLst>
            <a:ext uri="{FF2B5EF4-FFF2-40B4-BE49-F238E27FC236}">
              <a16:creationId xmlns:a16="http://schemas.microsoft.com/office/drawing/2014/main" id="{2884B55D-C8D7-46BA-A281-206BAB73410E}"/>
            </a:ext>
          </a:extLst>
        </xdr:cNvPr>
        <xdr:cNvSpPr txBox="1"/>
      </xdr:nvSpPr>
      <xdr:spPr>
        <a:xfrm>
          <a:off x="5937327" y="1376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BC67FCFE-340B-4014-AA96-A9E19296C92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781B616C-C496-4347-BA3D-C9F7AB65ACC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D919B053-CCBC-4CD6-84AC-B1F55E86F25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098FF83B-DC37-49F5-80AB-85ACF6DBB3F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C5AD0724-0A64-4F9C-94DB-45AE6FDDD3D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B8785D3E-B230-4084-B65D-AE81BE6E4C4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D1F0427A-EF57-4F0D-9004-3571641726B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6C19D962-C187-4036-8534-27DA946D218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564CC676-97E0-43F5-8155-D0FC0030691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A9927559-880E-439E-AD4A-02A82573CE6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B5F51937-A365-4037-92DF-5457EE912B2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99CB5CF5-43C2-4F26-AEFE-E8FE49ADE12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ABC82850-1423-4175-ABD0-14FF3264BBD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CE6BFAC2-E656-41EA-937A-D766EDCD5ED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EE2215A0-D1B2-4021-9039-A28CB3E9724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FA02C648-9FDD-4086-AAEA-2E7945F07A4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A2866EF8-ADE8-4EF1-BCBB-4B5142A0D87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53A96B17-3E86-44EE-9F13-D0DEAFF565D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63D56C1F-E552-4E86-A23C-00ADE275E0A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1B3D4DAD-A7FB-43DE-A9FC-C8C43A93CF4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F873FFF8-FA14-43E3-A49D-36DB6D383AB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8C84160B-0FF8-4AAA-8D7F-2FD32A9D7B3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A745B87C-E557-4947-8831-731D4978808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B85D1B0E-BB03-4A13-AED2-62A7E3F7E92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a:extLst>
            <a:ext uri="{FF2B5EF4-FFF2-40B4-BE49-F238E27FC236}">
              <a16:creationId xmlns:a16="http://schemas.microsoft.com/office/drawing/2014/main" id="{F6CA3A7C-7974-406E-9A06-76A38708978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a:extLst>
            <a:ext uri="{FF2B5EF4-FFF2-40B4-BE49-F238E27FC236}">
              <a16:creationId xmlns:a16="http://schemas.microsoft.com/office/drawing/2014/main" id="{43BCAD76-BB5A-420C-8025-42EA6CBB786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a:extLst>
            <a:ext uri="{FF2B5EF4-FFF2-40B4-BE49-F238E27FC236}">
              <a16:creationId xmlns:a16="http://schemas.microsoft.com/office/drawing/2014/main" id="{203B1C28-5548-4275-B05D-27215C33FF8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a:extLst>
            <a:ext uri="{FF2B5EF4-FFF2-40B4-BE49-F238E27FC236}">
              <a16:creationId xmlns:a16="http://schemas.microsoft.com/office/drawing/2014/main" id="{34C0BF9B-4D26-4051-BE5E-CDDD2EC4D607}"/>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a:extLst>
            <a:ext uri="{FF2B5EF4-FFF2-40B4-BE49-F238E27FC236}">
              <a16:creationId xmlns:a16="http://schemas.microsoft.com/office/drawing/2014/main" id="{8CF29972-D857-4920-9159-99B9C21B6E57}"/>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a:extLst>
            <a:ext uri="{FF2B5EF4-FFF2-40B4-BE49-F238E27FC236}">
              <a16:creationId xmlns:a16="http://schemas.microsoft.com/office/drawing/2014/main" id="{081FF229-5545-4A9A-B8DB-E53C539FBD8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a:extLst>
            <a:ext uri="{FF2B5EF4-FFF2-40B4-BE49-F238E27FC236}">
              <a16:creationId xmlns:a16="http://schemas.microsoft.com/office/drawing/2014/main" id="{28E75581-DD79-490A-AEEB-450BD8E7563B}"/>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a:extLst>
            <a:ext uri="{FF2B5EF4-FFF2-40B4-BE49-F238E27FC236}">
              <a16:creationId xmlns:a16="http://schemas.microsoft.com/office/drawing/2014/main" id="{41A7F6F7-614B-418E-9E5E-5CF84C73807E}"/>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a:extLst>
            <a:ext uri="{FF2B5EF4-FFF2-40B4-BE49-F238E27FC236}">
              <a16:creationId xmlns:a16="http://schemas.microsoft.com/office/drawing/2014/main" id="{A5B0FB4C-5148-496B-8134-F01F83B8C76D}"/>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a:extLst>
            <a:ext uri="{FF2B5EF4-FFF2-40B4-BE49-F238E27FC236}">
              <a16:creationId xmlns:a16="http://schemas.microsoft.com/office/drawing/2014/main" id="{7A82A3B6-B56D-441E-8326-63EC88951ED5}"/>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a:extLst>
            <a:ext uri="{FF2B5EF4-FFF2-40B4-BE49-F238E27FC236}">
              <a16:creationId xmlns:a16="http://schemas.microsoft.com/office/drawing/2014/main" id="{762F4F8E-F9E5-46D9-898D-E8D2226B4502}"/>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a:extLst>
            <a:ext uri="{FF2B5EF4-FFF2-40B4-BE49-F238E27FC236}">
              <a16:creationId xmlns:a16="http://schemas.microsoft.com/office/drawing/2014/main" id="{11FA1ACD-7A36-41C3-B6E6-B440499B8FC7}"/>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a:extLst>
            <a:ext uri="{FF2B5EF4-FFF2-40B4-BE49-F238E27FC236}">
              <a16:creationId xmlns:a16="http://schemas.microsoft.com/office/drawing/2014/main" id="{0A0E5694-937C-4AB2-8E21-2DA60DED24E2}"/>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a:extLst>
            <a:ext uri="{FF2B5EF4-FFF2-40B4-BE49-F238E27FC236}">
              <a16:creationId xmlns:a16="http://schemas.microsoft.com/office/drawing/2014/main" id="{BF29F31E-49D7-43C8-8792-4A5E6B98FE5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a:extLst>
            <a:ext uri="{FF2B5EF4-FFF2-40B4-BE49-F238E27FC236}">
              <a16:creationId xmlns:a16="http://schemas.microsoft.com/office/drawing/2014/main" id="{94DF9EAD-BC95-4352-A2FB-4B863704CDE7}"/>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一般廃棄物処理施設】&#10;有形固定資産減価償却率グラフ枠">
          <a:extLst>
            <a:ext uri="{FF2B5EF4-FFF2-40B4-BE49-F238E27FC236}">
              <a16:creationId xmlns:a16="http://schemas.microsoft.com/office/drawing/2014/main" id="{632E53CB-8CCD-4E0A-80CD-FD555E8F332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3" name="直線コネクタ 312">
          <a:extLst>
            <a:ext uri="{FF2B5EF4-FFF2-40B4-BE49-F238E27FC236}">
              <a16:creationId xmlns:a16="http://schemas.microsoft.com/office/drawing/2014/main" id="{0D30E120-DD1E-42D9-AE0F-ACA819EC1D81}"/>
            </a:ext>
          </a:extLst>
        </xdr:cNvPr>
        <xdr:cNvCxnSpPr/>
      </xdr:nvCxnSpPr>
      <xdr:spPr>
        <a:xfrm flipV="1">
          <a:off x="14375764" y="56159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4" name="【一般廃棄物処理施設】&#10;有形固定資産減価償却率最小値テキスト">
          <a:extLst>
            <a:ext uri="{FF2B5EF4-FFF2-40B4-BE49-F238E27FC236}">
              <a16:creationId xmlns:a16="http://schemas.microsoft.com/office/drawing/2014/main" id="{57A05D57-A365-4FC9-A3A4-07AB4D451CAA}"/>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5" name="直線コネクタ 314">
          <a:extLst>
            <a:ext uri="{FF2B5EF4-FFF2-40B4-BE49-F238E27FC236}">
              <a16:creationId xmlns:a16="http://schemas.microsoft.com/office/drawing/2014/main" id="{6951C038-0DEA-4515-956B-FCB824153CDB}"/>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16" name="【一般廃棄物処理施設】&#10;有形固定資産減価償却率最大値テキスト">
          <a:extLst>
            <a:ext uri="{FF2B5EF4-FFF2-40B4-BE49-F238E27FC236}">
              <a16:creationId xmlns:a16="http://schemas.microsoft.com/office/drawing/2014/main" id="{7D951502-68AB-4E1D-B0F0-843F22C131CD}"/>
            </a:ext>
          </a:extLst>
        </xdr:cNvPr>
        <xdr:cNvSpPr txBox="1"/>
      </xdr:nvSpPr>
      <xdr:spPr>
        <a:xfrm>
          <a:off x="144145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17" name="直線コネクタ 316">
          <a:extLst>
            <a:ext uri="{FF2B5EF4-FFF2-40B4-BE49-F238E27FC236}">
              <a16:creationId xmlns:a16="http://schemas.microsoft.com/office/drawing/2014/main" id="{92788D5B-87F2-4BF5-A247-52C0AE2202D3}"/>
            </a:ext>
          </a:extLst>
        </xdr:cNvPr>
        <xdr:cNvCxnSpPr/>
      </xdr:nvCxnSpPr>
      <xdr:spPr>
        <a:xfrm>
          <a:off x="14287500" y="561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318" name="【一般廃棄物処理施設】&#10;有形固定資産減価償却率平均値テキスト">
          <a:extLst>
            <a:ext uri="{FF2B5EF4-FFF2-40B4-BE49-F238E27FC236}">
              <a16:creationId xmlns:a16="http://schemas.microsoft.com/office/drawing/2014/main" id="{C9192C25-EEC0-4B3B-9700-A5835613961A}"/>
            </a:ext>
          </a:extLst>
        </xdr:cNvPr>
        <xdr:cNvSpPr txBox="1"/>
      </xdr:nvSpPr>
      <xdr:spPr>
        <a:xfrm>
          <a:off x="14414500" y="611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19" name="フローチャート: 判断 318">
          <a:extLst>
            <a:ext uri="{FF2B5EF4-FFF2-40B4-BE49-F238E27FC236}">
              <a16:creationId xmlns:a16="http://schemas.microsoft.com/office/drawing/2014/main" id="{D177B4D9-95CA-414E-9535-CDE198E91E03}"/>
            </a:ext>
          </a:extLst>
        </xdr:cNvPr>
        <xdr:cNvSpPr/>
      </xdr:nvSpPr>
      <xdr:spPr>
        <a:xfrm>
          <a:off x="14325600" y="62566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20" name="フローチャート: 判断 319">
          <a:extLst>
            <a:ext uri="{FF2B5EF4-FFF2-40B4-BE49-F238E27FC236}">
              <a16:creationId xmlns:a16="http://schemas.microsoft.com/office/drawing/2014/main" id="{E55044AB-B6E1-4B76-BCD0-293725B3B426}"/>
            </a:ext>
          </a:extLst>
        </xdr:cNvPr>
        <xdr:cNvSpPr/>
      </xdr:nvSpPr>
      <xdr:spPr>
        <a:xfrm>
          <a:off x="13578840" y="6180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21" name="フローチャート: 判断 320">
          <a:extLst>
            <a:ext uri="{FF2B5EF4-FFF2-40B4-BE49-F238E27FC236}">
              <a16:creationId xmlns:a16="http://schemas.microsoft.com/office/drawing/2014/main" id="{FA97939F-6523-4657-9000-B5FA422E51A5}"/>
            </a:ext>
          </a:extLst>
        </xdr:cNvPr>
        <xdr:cNvSpPr/>
      </xdr:nvSpPr>
      <xdr:spPr>
        <a:xfrm>
          <a:off x="12804140" y="633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22" name="フローチャート: 判断 321">
          <a:extLst>
            <a:ext uri="{FF2B5EF4-FFF2-40B4-BE49-F238E27FC236}">
              <a16:creationId xmlns:a16="http://schemas.microsoft.com/office/drawing/2014/main" id="{EA0ECB55-74A5-4272-8E48-4BDC5C8DF3FE}"/>
            </a:ext>
          </a:extLst>
        </xdr:cNvPr>
        <xdr:cNvSpPr/>
      </xdr:nvSpPr>
      <xdr:spPr>
        <a:xfrm>
          <a:off x="12029440" y="633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23" name="フローチャート: 判断 322">
          <a:extLst>
            <a:ext uri="{FF2B5EF4-FFF2-40B4-BE49-F238E27FC236}">
              <a16:creationId xmlns:a16="http://schemas.microsoft.com/office/drawing/2014/main" id="{9415DE16-52C4-48D8-8282-1BA3AF011C80}"/>
            </a:ext>
          </a:extLst>
        </xdr:cNvPr>
        <xdr:cNvSpPr/>
      </xdr:nvSpPr>
      <xdr:spPr>
        <a:xfrm>
          <a:off x="1123188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B9196DEE-6F50-48AD-AEED-7E6D595CC9F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641995EE-8ECD-40EF-8902-045BFD5570A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C7D55628-D053-4D44-86DA-602DE2E2244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A313CDEC-CB3D-42E4-9F93-15F5B1CB3E8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4A755A8-0384-403A-BA2B-DF6BC08B70E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151130</xdr:rowOff>
    </xdr:from>
    <xdr:to>
      <xdr:col>85</xdr:col>
      <xdr:colOff>177800</xdr:colOff>
      <xdr:row>41</xdr:row>
      <xdr:rowOff>81280</xdr:rowOff>
    </xdr:to>
    <xdr:sp macro="" textlink="">
      <xdr:nvSpPr>
        <xdr:cNvPr id="329" name="楕円 328">
          <a:extLst>
            <a:ext uri="{FF2B5EF4-FFF2-40B4-BE49-F238E27FC236}">
              <a16:creationId xmlns:a16="http://schemas.microsoft.com/office/drawing/2014/main" id="{6AE1ECB6-E521-48DD-9D2B-C66032136A0E}"/>
            </a:ext>
          </a:extLst>
        </xdr:cNvPr>
        <xdr:cNvSpPr/>
      </xdr:nvSpPr>
      <xdr:spPr>
        <a:xfrm>
          <a:off x="14325600" y="68567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129557</xdr:rowOff>
    </xdr:from>
    <xdr:ext cx="405111" cy="259045"/>
    <xdr:sp macro="" textlink="">
      <xdr:nvSpPr>
        <xdr:cNvPr id="330" name="【一般廃棄物処理施設】&#10;有形固定資産減価償却率該当値テキスト">
          <a:extLst>
            <a:ext uri="{FF2B5EF4-FFF2-40B4-BE49-F238E27FC236}">
              <a16:creationId xmlns:a16="http://schemas.microsoft.com/office/drawing/2014/main" id="{5A959473-D119-4701-8D53-70FACB5B5386}"/>
            </a:ext>
          </a:extLst>
        </xdr:cNvPr>
        <xdr:cNvSpPr txBox="1"/>
      </xdr:nvSpPr>
      <xdr:spPr>
        <a:xfrm>
          <a:off x="144145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122555</xdr:rowOff>
    </xdr:from>
    <xdr:to>
      <xdr:col>81</xdr:col>
      <xdr:colOff>101600</xdr:colOff>
      <xdr:row>41</xdr:row>
      <xdr:rowOff>52705</xdr:rowOff>
    </xdr:to>
    <xdr:sp macro="" textlink="">
      <xdr:nvSpPr>
        <xdr:cNvPr id="331" name="楕円 330">
          <a:extLst>
            <a:ext uri="{FF2B5EF4-FFF2-40B4-BE49-F238E27FC236}">
              <a16:creationId xmlns:a16="http://schemas.microsoft.com/office/drawing/2014/main" id="{F124107F-1439-4941-9381-6C44B7E6AFCD}"/>
            </a:ext>
          </a:extLst>
        </xdr:cNvPr>
        <xdr:cNvSpPr/>
      </xdr:nvSpPr>
      <xdr:spPr>
        <a:xfrm>
          <a:off x="13578840" y="6828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xdr:rowOff>
    </xdr:from>
    <xdr:to>
      <xdr:col>85</xdr:col>
      <xdr:colOff>127000</xdr:colOff>
      <xdr:row>41</xdr:row>
      <xdr:rowOff>30480</xdr:rowOff>
    </xdr:to>
    <xdr:cxnSp macro="">
      <xdr:nvCxnSpPr>
        <xdr:cNvPr id="332" name="直線コネクタ 331">
          <a:extLst>
            <a:ext uri="{FF2B5EF4-FFF2-40B4-BE49-F238E27FC236}">
              <a16:creationId xmlns:a16="http://schemas.microsoft.com/office/drawing/2014/main" id="{3AC3F40D-8C46-420E-826B-B2069C47406D}"/>
            </a:ext>
          </a:extLst>
        </xdr:cNvPr>
        <xdr:cNvCxnSpPr/>
      </xdr:nvCxnSpPr>
      <xdr:spPr>
        <a:xfrm>
          <a:off x="13629640" y="687514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67310</xdr:rowOff>
    </xdr:from>
    <xdr:to>
      <xdr:col>76</xdr:col>
      <xdr:colOff>165100</xdr:colOff>
      <xdr:row>40</xdr:row>
      <xdr:rowOff>168910</xdr:rowOff>
    </xdr:to>
    <xdr:sp macro="" textlink="">
      <xdr:nvSpPr>
        <xdr:cNvPr id="333" name="楕円 332">
          <a:extLst>
            <a:ext uri="{FF2B5EF4-FFF2-40B4-BE49-F238E27FC236}">
              <a16:creationId xmlns:a16="http://schemas.microsoft.com/office/drawing/2014/main" id="{90118EF1-3169-4B48-98FF-D744F60B706B}"/>
            </a:ext>
          </a:extLst>
        </xdr:cNvPr>
        <xdr:cNvSpPr/>
      </xdr:nvSpPr>
      <xdr:spPr>
        <a:xfrm>
          <a:off x="1280414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118110</xdr:rowOff>
    </xdr:from>
    <xdr:to>
      <xdr:col>81</xdr:col>
      <xdr:colOff>50800</xdr:colOff>
      <xdr:row>41</xdr:row>
      <xdr:rowOff>1905</xdr:rowOff>
    </xdr:to>
    <xdr:cxnSp macro="">
      <xdr:nvCxnSpPr>
        <xdr:cNvPr id="334" name="直線コネクタ 333">
          <a:extLst>
            <a:ext uri="{FF2B5EF4-FFF2-40B4-BE49-F238E27FC236}">
              <a16:creationId xmlns:a16="http://schemas.microsoft.com/office/drawing/2014/main" id="{2901D47C-B097-4813-A209-087D28619EEE}"/>
            </a:ext>
          </a:extLst>
        </xdr:cNvPr>
        <xdr:cNvCxnSpPr/>
      </xdr:nvCxnSpPr>
      <xdr:spPr>
        <a:xfrm>
          <a:off x="12854940" y="682371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10160</xdr:rowOff>
    </xdr:from>
    <xdr:to>
      <xdr:col>72</xdr:col>
      <xdr:colOff>38100</xdr:colOff>
      <xdr:row>40</xdr:row>
      <xdr:rowOff>111760</xdr:rowOff>
    </xdr:to>
    <xdr:sp macro="" textlink="">
      <xdr:nvSpPr>
        <xdr:cNvPr id="335" name="楕円 334">
          <a:extLst>
            <a:ext uri="{FF2B5EF4-FFF2-40B4-BE49-F238E27FC236}">
              <a16:creationId xmlns:a16="http://schemas.microsoft.com/office/drawing/2014/main" id="{3F087B63-9A21-486B-92ED-DDFD09EBF093}"/>
            </a:ext>
          </a:extLst>
        </xdr:cNvPr>
        <xdr:cNvSpPr/>
      </xdr:nvSpPr>
      <xdr:spPr>
        <a:xfrm>
          <a:off x="12029440" y="67157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60960</xdr:rowOff>
    </xdr:from>
    <xdr:to>
      <xdr:col>76</xdr:col>
      <xdr:colOff>114300</xdr:colOff>
      <xdr:row>40</xdr:row>
      <xdr:rowOff>118110</xdr:rowOff>
    </xdr:to>
    <xdr:cxnSp macro="">
      <xdr:nvCxnSpPr>
        <xdr:cNvPr id="336" name="直線コネクタ 335">
          <a:extLst>
            <a:ext uri="{FF2B5EF4-FFF2-40B4-BE49-F238E27FC236}">
              <a16:creationId xmlns:a16="http://schemas.microsoft.com/office/drawing/2014/main" id="{C485727F-2257-40C0-8AF1-AE3B5B5B54F0}"/>
            </a:ext>
          </a:extLst>
        </xdr:cNvPr>
        <xdr:cNvCxnSpPr/>
      </xdr:nvCxnSpPr>
      <xdr:spPr>
        <a:xfrm>
          <a:off x="12072620" y="676656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126365</xdr:rowOff>
    </xdr:from>
    <xdr:to>
      <xdr:col>67</xdr:col>
      <xdr:colOff>101600</xdr:colOff>
      <xdr:row>40</xdr:row>
      <xdr:rowOff>56515</xdr:rowOff>
    </xdr:to>
    <xdr:sp macro="" textlink="">
      <xdr:nvSpPr>
        <xdr:cNvPr id="337" name="楕円 336">
          <a:extLst>
            <a:ext uri="{FF2B5EF4-FFF2-40B4-BE49-F238E27FC236}">
              <a16:creationId xmlns:a16="http://schemas.microsoft.com/office/drawing/2014/main" id="{5DB86020-2AF0-4430-9262-EBF9785E7EB4}"/>
            </a:ext>
          </a:extLst>
        </xdr:cNvPr>
        <xdr:cNvSpPr/>
      </xdr:nvSpPr>
      <xdr:spPr>
        <a:xfrm>
          <a:off x="11231880" y="6664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5715</xdr:rowOff>
    </xdr:from>
    <xdr:to>
      <xdr:col>71</xdr:col>
      <xdr:colOff>177800</xdr:colOff>
      <xdr:row>40</xdr:row>
      <xdr:rowOff>60960</xdr:rowOff>
    </xdr:to>
    <xdr:cxnSp macro="">
      <xdr:nvCxnSpPr>
        <xdr:cNvPr id="338" name="直線コネクタ 337">
          <a:extLst>
            <a:ext uri="{FF2B5EF4-FFF2-40B4-BE49-F238E27FC236}">
              <a16:creationId xmlns:a16="http://schemas.microsoft.com/office/drawing/2014/main" id="{793C342E-CC70-4687-B014-5077E49A5B06}"/>
            </a:ext>
          </a:extLst>
        </xdr:cNvPr>
        <xdr:cNvCxnSpPr/>
      </xdr:nvCxnSpPr>
      <xdr:spPr>
        <a:xfrm>
          <a:off x="11282680" y="671131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339" name="n_1aveValue【一般廃棄物処理施設】&#10;有形固定資産減価償却率">
          <a:extLst>
            <a:ext uri="{FF2B5EF4-FFF2-40B4-BE49-F238E27FC236}">
              <a16:creationId xmlns:a16="http://schemas.microsoft.com/office/drawing/2014/main" id="{B9E920BD-9A6B-4451-9807-D6C2213D14E8}"/>
            </a:ext>
          </a:extLst>
        </xdr:cNvPr>
        <xdr:cNvSpPr txBox="1"/>
      </xdr:nvSpPr>
      <xdr:spPr>
        <a:xfrm>
          <a:off x="134372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340" name="n_2aveValue【一般廃棄物処理施設】&#10;有形固定資産減価償却率">
          <a:extLst>
            <a:ext uri="{FF2B5EF4-FFF2-40B4-BE49-F238E27FC236}">
              <a16:creationId xmlns:a16="http://schemas.microsoft.com/office/drawing/2014/main" id="{7FB6988F-5E9F-4C01-B4B1-A5A9B0D14906}"/>
            </a:ext>
          </a:extLst>
        </xdr:cNvPr>
        <xdr:cNvSpPr txBox="1"/>
      </xdr:nvSpPr>
      <xdr:spPr>
        <a:xfrm>
          <a:off x="126752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341" name="n_3aveValue【一般廃棄物処理施設】&#10;有形固定資産減価償却率">
          <a:extLst>
            <a:ext uri="{FF2B5EF4-FFF2-40B4-BE49-F238E27FC236}">
              <a16:creationId xmlns:a16="http://schemas.microsoft.com/office/drawing/2014/main" id="{E148B250-DD67-40DB-88CC-912B0B08B004}"/>
            </a:ext>
          </a:extLst>
        </xdr:cNvPr>
        <xdr:cNvSpPr txBox="1"/>
      </xdr:nvSpPr>
      <xdr:spPr>
        <a:xfrm>
          <a:off x="119005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42" name="n_4aveValue【一般廃棄物処理施設】&#10;有形固定資産減価償却率">
          <a:extLst>
            <a:ext uri="{FF2B5EF4-FFF2-40B4-BE49-F238E27FC236}">
              <a16:creationId xmlns:a16="http://schemas.microsoft.com/office/drawing/2014/main" id="{3E679935-1C90-4178-B060-E13E3BD3943B}"/>
            </a:ext>
          </a:extLst>
        </xdr:cNvPr>
        <xdr:cNvSpPr txBox="1"/>
      </xdr:nvSpPr>
      <xdr:spPr>
        <a:xfrm>
          <a:off x="1110298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43832</xdr:rowOff>
    </xdr:from>
    <xdr:ext cx="405111" cy="259045"/>
    <xdr:sp macro="" textlink="">
      <xdr:nvSpPr>
        <xdr:cNvPr id="343" name="n_1mainValue【一般廃棄物処理施設】&#10;有形固定資産減価償却率">
          <a:extLst>
            <a:ext uri="{FF2B5EF4-FFF2-40B4-BE49-F238E27FC236}">
              <a16:creationId xmlns:a16="http://schemas.microsoft.com/office/drawing/2014/main" id="{C6008695-4A53-40BC-AFF9-0F3308FA6862}"/>
            </a:ext>
          </a:extLst>
        </xdr:cNvPr>
        <xdr:cNvSpPr txBox="1"/>
      </xdr:nvSpPr>
      <xdr:spPr>
        <a:xfrm>
          <a:off x="134372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160037</xdr:rowOff>
    </xdr:from>
    <xdr:ext cx="405111" cy="259045"/>
    <xdr:sp macro="" textlink="">
      <xdr:nvSpPr>
        <xdr:cNvPr id="344" name="n_2mainValue【一般廃棄物処理施設】&#10;有形固定資産減価償却率">
          <a:extLst>
            <a:ext uri="{FF2B5EF4-FFF2-40B4-BE49-F238E27FC236}">
              <a16:creationId xmlns:a16="http://schemas.microsoft.com/office/drawing/2014/main" id="{BD87B7FA-9D85-48DB-97DF-9E2955CA8792}"/>
            </a:ext>
          </a:extLst>
        </xdr:cNvPr>
        <xdr:cNvSpPr txBox="1"/>
      </xdr:nvSpPr>
      <xdr:spPr>
        <a:xfrm>
          <a:off x="126752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102887</xdr:rowOff>
    </xdr:from>
    <xdr:ext cx="405111" cy="259045"/>
    <xdr:sp macro="" textlink="">
      <xdr:nvSpPr>
        <xdr:cNvPr id="345" name="n_3mainValue【一般廃棄物処理施設】&#10;有形固定資産減価償却率">
          <a:extLst>
            <a:ext uri="{FF2B5EF4-FFF2-40B4-BE49-F238E27FC236}">
              <a16:creationId xmlns:a16="http://schemas.microsoft.com/office/drawing/2014/main" id="{DDCCCDC0-2B14-4413-B8C7-6AA275164999}"/>
            </a:ext>
          </a:extLst>
        </xdr:cNvPr>
        <xdr:cNvSpPr txBox="1"/>
      </xdr:nvSpPr>
      <xdr:spPr>
        <a:xfrm>
          <a:off x="119005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47642</xdr:rowOff>
    </xdr:from>
    <xdr:ext cx="405111" cy="259045"/>
    <xdr:sp macro="" textlink="">
      <xdr:nvSpPr>
        <xdr:cNvPr id="346" name="n_4mainValue【一般廃棄物処理施設】&#10;有形固定資産減価償却率">
          <a:extLst>
            <a:ext uri="{FF2B5EF4-FFF2-40B4-BE49-F238E27FC236}">
              <a16:creationId xmlns:a16="http://schemas.microsoft.com/office/drawing/2014/main" id="{E5DFDA9F-0B06-406F-9F4B-E081C353E120}"/>
            </a:ext>
          </a:extLst>
        </xdr:cNvPr>
        <xdr:cNvSpPr txBox="1"/>
      </xdr:nvSpPr>
      <xdr:spPr>
        <a:xfrm>
          <a:off x="1110298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408B15AB-2CFA-4D62-9A19-38630737C9E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9F00461E-9A68-4551-8989-70DC6F4C8F5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1C71F1A7-3CE2-4BE5-A199-2E8E990E67B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BD49F71D-4083-44B7-9B67-E6FD8B0B18B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2839AA4A-2D3B-442F-8787-11BE976980E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4634CA28-6D29-4251-BAFC-0514D1C153D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6B10547A-87FA-4879-9A22-43D33A869EB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8B5DD5FF-A064-4DD4-B56B-90CC5F9A34E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22776717-CE76-4F55-9B17-0A725BDBF01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761EB979-0FEE-4386-8F91-B2391D95F2F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a:extLst>
            <a:ext uri="{FF2B5EF4-FFF2-40B4-BE49-F238E27FC236}">
              <a16:creationId xmlns:a16="http://schemas.microsoft.com/office/drawing/2014/main" id="{4F9713E8-C000-4615-9FE6-70B1342F7707}"/>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8" name="テキスト ボックス 357">
          <a:extLst>
            <a:ext uri="{FF2B5EF4-FFF2-40B4-BE49-F238E27FC236}">
              <a16:creationId xmlns:a16="http://schemas.microsoft.com/office/drawing/2014/main" id="{FB3BB6D5-8031-4434-943D-D4BB9853E3FA}"/>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a:extLst>
            <a:ext uri="{FF2B5EF4-FFF2-40B4-BE49-F238E27FC236}">
              <a16:creationId xmlns:a16="http://schemas.microsoft.com/office/drawing/2014/main" id="{95641D3A-DFFD-4300-AE2D-708F9860B5BE}"/>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0" name="テキスト ボックス 359">
          <a:extLst>
            <a:ext uri="{FF2B5EF4-FFF2-40B4-BE49-F238E27FC236}">
              <a16:creationId xmlns:a16="http://schemas.microsoft.com/office/drawing/2014/main" id="{5F9F411B-F3FC-4A40-AF5C-025739C5E48B}"/>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a:extLst>
            <a:ext uri="{FF2B5EF4-FFF2-40B4-BE49-F238E27FC236}">
              <a16:creationId xmlns:a16="http://schemas.microsoft.com/office/drawing/2014/main" id="{920B24AB-D014-4D88-9804-3C065027D1A4}"/>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a:extLst>
            <a:ext uri="{FF2B5EF4-FFF2-40B4-BE49-F238E27FC236}">
              <a16:creationId xmlns:a16="http://schemas.microsoft.com/office/drawing/2014/main" id="{A7779F30-B4D1-49DF-AD49-00DA3D1AC796}"/>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a:extLst>
            <a:ext uri="{FF2B5EF4-FFF2-40B4-BE49-F238E27FC236}">
              <a16:creationId xmlns:a16="http://schemas.microsoft.com/office/drawing/2014/main" id="{FE17E445-367C-4D15-9C5A-8EDD5A941414}"/>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4" name="テキスト ボックス 363">
          <a:extLst>
            <a:ext uri="{FF2B5EF4-FFF2-40B4-BE49-F238E27FC236}">
              <a16:creationId xmlns:a16="http://schemas.microsoft.com/office/drawing/2014/main" id="{91A6F90C-1B5B-41B3-84F4-6ACFE4914B64}"/>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a:extLst>
            <a:ext uri="{FF2B5EF4-FFF2-40B4-BE49-F238E27FC236}">
              <a16:creationId xmlns:a16="http://schemas.microsoft.com/office/drawing/2014/main" id="{051CECF3-B6FC-49CE-9CBE-478A5EF1BAFB}"/>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6" name="テキスト ボックス 365">
          <a:extLst>
            <a:ext uri="{FF2B5EF4-FFF2-40B4-BE49-F238E27FC236}">
              <a16:creationId xmlns:a16="http://schemas.microsoft.com/office/drawing/2014/main" id="{D8709B86-8251-40AD-B98C-7DE11BFEB6D4}"/>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7743AE27-B277-411A-8DD7-9CB360E0E7E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a:extLst>
            <a:ext uri="{FF2B5EF4-FFF2-40B4-BE49-F238E27FC236}">
              <a16:creationId xmlns:a16="http://schemas.microsoft.com/office/drawing/2014/main" id="{D7ED385F-B664-4417-8927-11282735EEC2}"/>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a:extLst>
            <a:ext uri="{FF2B5EF4-FFF2-40B4-BE49-F238E27FC236}">
              <a16:creationId xmlns:a16="http://schemas.microsoft.com/office/drawing/2014/main" id="{11E491BB-8133-4D86-9575-4ABEBD2130C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70" name="直線コネクタ 369">
          <a:extLst>
            <a:ext uri="{FF2B5EF4-FFF2-40B4-BE49-F238E27FC236}">
              <a16:creationId xmlns:a16="http://schemas.microsoft.com/office/drawing/2014/main" id="{5B0C2CEA-ED39-4167-98A0-A3B18033B3AD}"/>
            </a:ext>
          </a:extLst>
        </xdr:cNvPr>
        <xdr:cNvCxnSpPr/>
      </xdr:nvCxnSpPr>
      <xdr:spPr>
        <a:xfrm flipV="1">
          <a:off x="19509104" y="6606489"/>
          <a:ext cx="0" cy="469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71" name="【一般廃棄物処理施設】&#10;一人当たり有形固定資産（償却資産）額最小値テキスト">
          <a:extLst>
            <a:ext uri="{FF2B5EF4-FFF2-40B4-BE49-F238E27FC236}">
              <a16:creationId xmlns:a16="http://schemas.microsoft.com/office/drawing/2014/main" id="{B269159F-08DA-4DAC-BF36-078B35ED4700}"/>
            </a:ext>
          </a:extLst>
        </xdr:cNvPr>
        <xdr:cNvSpPr txBox="1"/>
      </xdr:nvSpPr>
      <xdr:spPr>
        <a:xfrm>
          <a:off x="19547840" y="70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72" name="直線コネクタ 371">
          <a:extLst>
            <a:ext uri="{FF2B5EF4-FFF2-40B4-BE49-F238E27FC236}">
              <a16:creationId xmlns:a16="http://schemas.microsoft.com/office/drawing/2014/main" id="{9861D450-8852-4E66-9E68-AE737DE1368E}"/>
            </a:ext>
          </a:extLst>
        </xdr:cNvPr>
        <xdr:cNvCxnSpPr/>
      </xdr:nvCxnSpPr>
      <xdr:spPr>
        <a:xfrm>
          <a:off x="19443700" y="7075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73" name="【一般廃棄物処理施設】&#10;一人当たり有形固定資産（償却資産）額最大値テキスト">
          <a:extLst>
            <a:ext uri="{FF2B5EF4-FFF2-40B4-BE49-F238E27FC236}">
              <a16:creationId xmlns:a16="http://schemas.microsoft.com/office/drawing/2014/main" id="{883FCD22-ADE9-4E13-817A-035754E014E4}"/>
            </a:ext>
          </a:extLst>
        </xdr:cNvPr>
        <xdr:cNvSpPr txBox="1"/>
      </xdr:nvSpPr>
      <xdr:spPr>
        <a:xfrm>
          <a:off x="19547840" y="638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74" name="直線コネクタ 373">
          <a:extLst>
            <a:ext uri="{FF2B5EF4-FFF2-40B4-BE49-F238E27FC236}">
              <a16:creationId xmlns:a16="http://schemas.microsoft.com/office/drawing/2014/main" id="{3BE74683-ECE7-4467-96A7-5DDEB5471115}"/>
            </a:ext>
          </a:extLst>
        </xdr:cNvPr>
        <xdr:cNvCxnSpPr/>
      </xdr:nvCxnSpPr>
      <xdr:spPr>
        <a:xfrm>
          <a:off x="19443700" y="6606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375" name="【一般廃棄物処理施設】&#10;一人当たり有形固定資産（償却資産）額平均値テキスト">
          <a:extLst>
            <a:ext uri="{FF2B5EF4-FFF2-40B4-BE49-F238E27FC236}">
              <a16:creationId xmlns:a16="http://schemas.microsoft.com/office/drawing/2014/main" id="{46F07142-3F70-40FD-8D3D-7F469A897148}"/>
            </a:ext>
          </a:extLst>
        </xdr:cNvPr>
        <xdr:cNvSpPr txBox="1"/>
      </xdr:nvSpPr>
      <xdr:spPr>
        <a:xfrm>
          <a:off x="19547840" y="6835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76" name="フローチャート: 判断 375">
          <a:extLst>
            <a:ext uri="{FF2B5EF4-FFF2-40B4-BE49-F238E27FC236}">
              <a16:creationId xmlns:a16="http://schemas.microsoft.com/office/drawing/2014/main" id="{2A9DAC22-454C-4C85-AD33-BE7C31754FFB}"/>
            </a:ext>
          </a:extLst>
        </xdr:cNvPr>
        <xdr:cNvSpPr/>
      </xdr:nvSpPr>
      <xdr:spPr>
        <a:xfrm>
          <a:off x="19458940" y="6857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77" name="フローチャート: 判断 376">
          <a:extLst>
            <a:ext uri="{FF2B5EF4-FFF2-40B4-BE49-F238E27FC236}">
              <a16:creationId xmlns:a16="http://schemas.microsoft.com/office/drawing/2014/main" id="{358B77F6-B626-44F5-8CF0-CDAC899E4A6A}"/>
            </a:ext>
          </a:extLst>
        </xdr:cNvPr>
        <xdr:cNvSpPr/>
      </xdr:nvSpPr>
      <xdr:spPr>
        <a:xfrm>
          <a:off x="18735040" y="6852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78" name="フローチャート: 判断 377">
          <a:extLst>
            <a:ext uri="{FF2B5EF4-FFF2-40B4-BE49-F238E27FC236}">
              <a16:creationId xmlns:a16="http://schemas.microsoft.com/office/drawing/2014/main" id="{90E1C14D-DAA0-43F2-84B0-4702C7380F73}"/>
            </a:ext>
          </a:extLst>
        </xdr:cNvPr>
        <xdr:cNvSpPr/>
      </xdr:nvSpPr>
      <xdr:spPr>
        <a:xfrm>
          <a:off x="17937480" y="68745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79" name="フローチャート: 判断 378">
          <a:extLst>
            <a:ext uri="{FF2B5EF4-FFF2-40B4-BE49-F238E27FC236}">
              <a16:creationId xmlns:a16="http://schemas.microsoft.com/office/drawing/2014/main" id="{24B009E1-78C1-4372-A21C-6CC25FD5513A}"/>
            </a:ext>
          </a:extLst>
        </xdr:cNvPr>
        <xdr:cNvSpPr/>
      </xdr:nvSpPr>
      <xdr:spPr>
        <a:xfrm>
          <a:off x="17162780" y="68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80" name="フローチャート: 判断 379">
          <a:extLst>
            <a:ext uri="{FF2B5EF4-FFF2-40B4-BE49-F238E27FC236}">
              <a16:creationId xmlns:a16="http://schemas.microsoft.com/office/drawing/2014/main" id="{3DF85064-A182-45AF-94DC-CC0810759F6E}"/>
            </a:ext>
          </a:extLst>
        </xdr:cNvPr>
        <xdr:cNvSpPr/>
      </xdr:nvSpPr>
      <xdr:spPr>
        <a:xfrm>
          <a:off x="16388080" y="5625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3ACA279C-8A4E-4FEA-934A-6EC2AD0BDD4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C7C26E39-80A3-4A43-B969-921E5E3A4828}"/>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CE13F8EA-92EE-4A79-8908-E3542324C80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F15E839-A5D4-4D51-BEDC-9ED8074CA50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FE3D517C-D3A9-4A63-BEC4-BC584E64E2C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146394</xdr:rowOff>
    </xdr:from>
    <xdr:to>
      <xdr:col>116</xdr:col>
      <xdr:colOff>114300</xdr:colOff>
      <xdr:row>41</xdr:row>
      <xdr:rowOff>76544</xdr:rowOff>
    </xdr:to>
    <xdr:sp macro="" textlink="">
      <xdr:nvSpPr>
        <xdr:cNvPr id="386" name="楕円 385">
          <a:extLst>
            <a:ext uri="{FF2B5EF4-FFF2-40B4-BE49-F238E27FC236}">
              <a16:creationId xmlns:a16="http://schemas.microsoft.com/office/drawing/2014/main" id="{D05DC761-0ADE-4E53-9FC4-11BA0B0E1446}"/>
            </a:ext>
          </a:extLst>
        </xdr:cNvPr>
        <xdr:cNvSpPr/>
      </xdr:nvSpPr>
      <xdr:spPr>
        <a:xfrm>
          <a:off x="19458940" y="6851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169271</xdr:rowOff>
    </xdr:from>
    <xdr:ext cx="599010" cy="259045"/>
    <xdr:sp macro="" textlink="">
      <xdr:nvSpPr>
        <xdr:cNvPr id="387" name="【一般廃棄物処理施設】&#10;一人当たり有形固定資産（償却資産）額該当値テキスト">
          <a:extLst>
            <a:ext uri="{FF2B5EF4-FFF2-40B4-BE49-F238E27FC236}">
              <a16:creationId xmlns:a16="http://schemas.microsoft.com/office/drawing/2014/main" id="{8C343F32-CDEF-45FA-BC34-BF79F9219E98}"/>
            </a:ext>
          </a:extLst>
        </xdr:cNvPr>
        <xdr:cNvSpPr txBox="1"/>
      </xdr:nvSpPr>
      <xdr:spPr>
        <a:xfrm>
          <a:off x="19547840" y="670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148610</xdr:rowOff>
    </xdr:from>
    <xdr:to>
      <xdr:col>112</xdr:col>
      <xdr:colOff>38100</xdr:colOff>
      <xdr:row>41</xdr:row>
      <xdr:rowOff>78760</xdr:rowOff>
    </xdr:to>
    <xdr:sp macro="" textlink="">
      <xdr:nvSpPr>
        <xdr:cNvPr id="388" name="楕円 387">
          <a:extLst>
            <a:ext uri="{FF2B5EF4-FFF2-40B4-BE49-F238E27FC236}">
              <a16:creationId xmlns:a16="http://schemas.microsoft.com/office/drawing/2014/main" id="{AEDCDAB9-05A3-44E0-9366-2D45B39BFEA8}"/>
            </a:ext>
          </a:extLst>
        </xdr:cNvPr>
        <xdr:cNvSpPr/>
      </xdr:nvSpPr>
      <xdr:spPr>
        <a:xfrm>
          <a:off x="18735040" y="6854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25744</xdr:rowOff>
    </xdr:from>
    <xdr:to>
      <xdr:col>116</xdr:col>
      <xdr:colOff>63500</xdr:colOff>
      <xdr:row>41</xdr:row>
      <xdr:rowOff>27960</xdr:rowOff>
    </xdr:to>
    <xdr:cxnSp macro="">
      <xdr:nvCxnSpPr>
        <xdr:cNvPr id="389" name="直線コネクタ 388">
          <a:extLst>
            <a:ext uri="{FF2B5EF4-FFF2-40B4-BE49-F238E27FC236}">
              <a16:creationId xmlns:a16="http://schemas.microsoft.com/office/drawing/2014/main" id="{E8685A86-DE41-40C2-88FE-12E2260CAB86}"/>
            </a:ext>
          </a:extLst>
        </xdr:cNvPr>
        <xdr:cNvCxnSpPr/>
      </xdr:nvCxnSpPr>
      <xdr:spPr>
        <a:xfrm flipV="1">
          <a:off x="18778220" y="6898984"/>
          <a:ext cx="731520" cy="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157244</xdr:rowOff>
    </xdr:from>
    <xdr:to>
      <xdr:col>107</xdr:col>
      <xdr:colOff>101600</xdr:colOff>
      <xdr:row>41</xdr:row>
      <xdr:rowOff>87394</xdr:rowOff>
    </xdr:to>
    <xdr:sp macro="" textlink="">
      <xdr:nvSpPr>
        <xdr:cNvPr id="390" name="楕円 389">
          <a:extLst>
            <a:ext uri="{FF2B5EF4-FFF2-40B4-BE49-F238E27FC236}">
              <a16:creationId xmlns:a16="http://schemas.microsoft.com/office/drawing/2014/main" id="{28F64C54-F6F1-48A5-8082-098666B63C12}"/>
            </a:ext>
          </a:extLst>
        </xdr:cNvPr>
        <xdr:cNvSpPr/>
      </xdr:nvSpPr>
      <xdr:spPr>
        <a:xfrm>
          <a:off x="17937480" y="6862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27960</xdr:rowOff>
    </xdr:from>
    <xdr:to>
      <xdr:col>111</xdr:col>
      <xdr:colOff>177800</xdr:colOff>
      <xdr:row>41</xdr:row>
      <xdr:rowOff>36594</xdr:rowOff>
    </xdr:to>
    <xdr:cxnSp macro="">
      <xdr:nvCxnSpPr>
        <xdr:cNvPr id="391" name="直線コネクタ 390">
          <a:extLst>
            <a:ext uri="{FF2B5EF4-FFF2-40B4-BE49-F238E27FC236}">
              <a16:creationId xmlns:a16="http://schemas.microsoft.com/office/drawing/2014/main" id="{20A18F3A-F555-407C-A9A2-4F7E6B095856}"/>
            </a:ext>
          </a:extLst>
        </xdr:cNvPr>
        <xdr:cNvCxnSpPr/>
      </xdr:nvCxnSpPr>
      <xdr:spPr>
        <a:xfrm flipV="1">
          <a:off x="17988280" y="6901200"/>
          <a:ext cx="78994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163754</xdr:rowOff>
    </xdr:from>
    <xdr:to>
      <xdr:col>102</xdr:col>
      <xdr:colOff>165100</xdr:colOff>
      <xdr:row>41</xdr:row>
      <xdr:rowOff>93904</xdr:rowOff>
    </xdr:to>
    <xdr:sp macro="" textlink="">
      <xdr:nvSpPr>
        <xdr:cNvPr id="392" name="楕円 391">
          <a:extLst>
            <a:ext uri="{FF2B5EF4-FFF2-40B4-BE49-F238E27FC236}">
              <a16:creationId xmlns:a16="http://schemas.microsoft.com/office/drawing/2014/main" id="{6D7E646A-2E12-40BB-AB7B-451816C47C64}"/>
            </a:ext>
          </a:extLst>
        </xdr:cNvPr>
        <xdr:cNvSpPr/>
      </xdr:nvSpPr>
      <xdr:spPr>
        <a:xfrm>
          <a:off x="17162780" y="6869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36594</xdr:rowOff>
    </xdr:from>
    <xdr:to>
      <xdr:col>107</xdr:col>
      <xdr:colOff>50800</xdr:colOff>
      <xdr:row>41</xdr:row>
      <xdr:rowOff>43104</xdr:rowOff>
    </xdr:to>
    <xdr:cxnSp macro="">
      <xdr:nvCxnSpPr>
        <xdr:cNvPr id="393" name="直線コネクタ 392">
          <a:extLst>
            <a:ext uri="{FF2B5EF4-FFF2-40B4-BE49-F238E27FC236}">
              <a16:creationId xmlns:a16="http://schemas.microsoft.com/office/drawing/2014/main" id="{78F5D675-64D0-4642-8CBC-BB8C4F9A8342}"/>
            </a:ext>
          </a:extLst>
        </xdr:cNvPr>
        <xdr:cNvCxnSpPr/>
      </xdr:nvCxnSpPr>
      <xdr:spPr>
        <a:xfrm flipV="1">
          <a:off x="17213580" y="6909834"/>
          <a:ext cx="7747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1556</xdr:rowOff>
    </xdr:from>
    <xdr:to>
      <xdr:col>98</xdr:col>
      <xdr:colOff>38100</xdr:colOff>
      <xdr:row>41</xdr:row>
      <xdr:rowOff>103156</xdr:rowOff>
    </xdr:to>
    <xdr:sp macro="" textlink="">
      <xdr:nvSpPr>
        <xdr:cNvPr id="394" name="楕円 393">
          <a:extLst>
            <a:ext uri="{FF2B5EF4-FFF2-40B4-BE49-F238E27FC236}">
              <a16:creationId xmlns:a16="http://schemas.microsoft.com/office/drawing/2014/main" id="{7CB62000-B9C4-4375-9317-B9BF37A50EBA}"/>
            </a:ext>
          </a:extLst>
        </xdr:cNvPr>
        <xdr:cNvSpPr/>
      </xdr:nvSpPr>
      <xdr:spPr>
        <a:xfrm>
          <a:off x="16388080" y="6874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43104</xdr:rowOff>
    </xdr:from>
    <xdr:to>
      <xdr:col>102</xdr:col>
      <xdr:colOff>114300</xdr:colOff>
      <xdr:row>41</xdr:row>
      <xdr:rowOff>52356</xdr:rowOff>
    </xdr:to>
    <xdr:cxnSp macro="">
      <xdr:nvCxnSpPr>
        <xdr:cNvPr id="395" name="直線コネクタ 394">
          <a:extLst>
            <a:ext uri="{FF2B5EF4-FFF2-40B4-BE49-F238E27FC236}">
              <a16:creationId xmlns:a16="http://schemas.microsoft.com/office/drawing/2014/main" id="{71339D4B-645A-490C-9EBE-90AAA65BA7E1}"/>
            </a:ext>
          </a:extLst>
        </xdr:cNvPr>
        <xdr:cNvCxnSpPr/>
      </xdr:nvCxnSpPr>
      <xdr:spPr>
        <a:xfrm flipV="1">
          <a:off x="16431260" y="6916344"/>
          <a:ext cx="78232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396" name="n_1aveValue【一般廃棄物処理施設】&#10;一人当たり有形固定資産（償却資産）額">
          <a:extLst>
            <a:ext uri="{FF2B5EF4-FFF2-40B4-BE49-F238E27FC236}">
              <a16:creationId xmlns:a16="http://schemas.microsoft.com/office/drawing/2014/main" id="{AB755CD0-3A21-469B-973B-23D8EAD331DA}"/>
            </a:ext>
          </a:extLst>
        </xdr:cNvPr>
        <xdr:cNvSpPr txBox="1"/>
      </xdr:nvSpPr>
      <xdr:spPr>
        <a:xfrm>
          <a:off x="18496495" y="663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80FB1BC0-F61D-47D3-BB47-0227A42C9C49}"/>
            </a:ext>
          </a:extLst>
        </xdr:cNvPr>
        <xdr:cNvSpPr txBox="1"/>
      </xdr:nvSpPr>
      <xdr:spPr>
        <a:xfrm>
          <a:off x="17734495" y="696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398" name="n_3aveValue【一般廃棄物処理施設】&#10;一人当たり有形固定資産（償却資産）額">
          <a:extLst>
            <a:ext uri="{FF2B5EF4-FFF2-40B4-BE49-F238E27FC236}">
              <a16:creationId xmlns:a16="http://schemas.microsoft.com/office/drawing/2014/main" id="{A78B8E58-80A5-4B08-B717-179935E72F8E}"/>
            </a:ext>
          </a:extLst>
        </xdr:cNvPr>
        <xdr:cNvSpPr txBox="1"/>
      </xdr:nvSpPr>
      <xdr:spPr>
        <a:xfrm>
          <a:off x="16936935" y="697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99" name="n_4aveValue【一般廃棄物処理施設】&#10;一人当たり有形固定資産（償却資産）額">
          <a:extLst>
            <a:ext uri="{FF2B5EF4-FFF2-40B4-BE49-F238E27FC236}">
              <a16:creationId xmlns:a16="http://schemas.microsoft.com/office/drawing/2014/main" id="{430AAC91-10A2-4CAC-8EA0-D251313FE2AF}"/>
            </a:ext>
          </a:extLst>
        </xdr:cNvPr>
        <xdr:cNvSpPr txBox="1"/>
      </xdr:nvSpPr>
      <xdr:spPr>
        <a:xfrm>
          <a:off x="16116645" y="5404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69887</xdr:rowOff>
    </xdr:from>
    <xdr:ext cx="599010" cy="259045"/>
    <xdr:sp macro="" textlink="">
      <xdr:nvSpPr>
        <xdr:cNvPr id="400" name="n_1mainValue【一般廃棄物処理施設】&#10;一人当たり有形固定資産（償却資産）額">
          <a:extLst>
            <a:ext uri="{FF2B5EF4-FFF2-40B4-BE49-F238E27FC236}">
              <a16:creationId xmlns:a16="http://schemas.microsoft.com/office/drawing/2014/main" id="{6B8E6CED-2B1E-47DC-88BA-DED7712D5FCB}"/>
            </a:ext>
          </a:extLst>
        </xdr:cNvPr>
        <xdr:cNvSpPr txBox="1"/>
      </xdr:nvSpPr>
      <xdr:spPr>
        <a:xfrm>
          <a:off x="18496495" y="694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103921</xdr:rowOff>
    </xdr:from>
    <xdr:ext cx="599010" cy="259045"/>
    <xdr:sp macro="" textlink="">
      <xdr:nvSpPr>
        <xdr:cNvPr id="401" name="n_2mainValue【一般廃棄物処理施設】&#10;一人当たり有形固定資産（償却資産）額">
          <a:extLst>
            <a:ext uri="{FF2B5EF4-FFF2-40B4-BE49-F238E27FC236}">
              <a16:creationId xmlns:a16="http://schemas.microsoft.com/office/drawing/2014/main" id="{57F30E07-321D-42AA-94CB-00658CAA7668}"/>
            </a:ext>
          </a:extLst>
        </xdr:cNvPr>
        <xdr:cNvSpPr txBox="1"/>
      </xdr:nvSpPr>
      <xdr:spPr>
        <a:xfrm>
          <a:off x="17734495" y="664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110431</xdr:rowOff>
    </xdr:from>
    <xdr:ext cx="599010" cy="259045"/>
    <xdr:sp macro="" textlink="">
      <xdr:nvSpPr>
        <xdr:cNvPr id="402" name="n_3mainValue【一般廃棄物処理施設】&#10;一人当たり有形固定資産（償却資産）額">
          <a:extLst>
            <a:ext uri="{FF2B5EF4-FFF2-40B4-BE49-F238E27FC236}">
              <a16:creationId xmlns:a16="http://schemas.microsoft.com/office/drawing/2014/main" id="{7632449E-5E4E-4B22-82F8-B4109C3A1C88}"/>
            </a:ext>
          </a:extLst>
        </xdr:cNvPr>
        <xdr:cNvSpPr txBox="1"/>
      </xdr:nvSpPr>
      <xdr:spPr>
        <a:xfrm>
          <a:off x="16936935" y="664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94283</xdr:rowOff>
    </xdr:from>
    <xdr:ext cx="599010" cy="259045"/>
    <xdr:sp macro="" textlink="">
      <xdr:nvSpPr>
        <xdr:cNvPr id="403" name="n_4mainValue【一般廃棄物処理施設】&#10;一人当たり有形固定資産（償却資産）額">
          <a:extLst>
            <a:ext uri="{FF2B5EF4-FFF2-40B4-BE49-F238E27FC236}">
              <a16:creationId xmlns:a16="http://schemas.microsoft.com/office/drawing/2014/main" id="{4B24D9F7-4330-4E4F-B44E-27C723E908CF}"/>
            </a:ext>
          </a:extLst>
        </xdr:cNvPr>
        <xdr:cNvSpPr txBox="1"/>
      </xdr:nvSpPr>
      <xdr:spPr>
        <a:xfrm>
          <a:off x="16162235" y="696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FF2DEC88-1048-4652-998F-3471102D31C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A5A76A36-9689-4347-96B4-1F293DFB53B8}"/>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881312D0-7888-4F7A-8B50-16D4D8928578}"/>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C3D66EB4-9213-4D3F-91A7-7792B2376A0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BAD64AAE-CE60-4CCA-8986-064A5C7FC42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991B7015-FA01-447B-9C80-F2E290F1F63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2F63DACC-8589-40A9-9EC0-65F4E9A6311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4223808A-D664-45A1-B2CE-F8086ED4E3B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8FD104FE-D478-46E4-BDDD-A1DB208CD16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63E15380-E530-4763-859F-7C3883D5964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7B324C39-6113-402F-B080-91F95128323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a:extLst>
            <a:ext uri="{FF2B5EF4-FFF2-40B4-BE49-F238E27FC236}">
              <a16:creationId xmlns:a16="http://schemas.microsoft.com/office/drawing/2014/main" id="{DF31838B-311B-4634-AB17-BAFB79387D99}"/>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a:extLst>
            <a:ext uri="{FF2B5EF4-FFF2-40B4-BE49-F238E27FC236}">
              <a16:creationId xmlns:a16="http://schemas.microsoft.com/office/drawing/2014/main" id="{446BF48E-288B-47A0-A8A7-363F348C876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a:extLst>
            <a:ext uri="{FF2B5EF4-FFF2-40B4-BE49-F238E27FC236}">
              <a16:creationId xmlns:a16="http://schemas.microsoft.com/office/drawing/2014/main" id="{93BE96B1-1445-4C51-BF7F-EB92A7A64827}"/>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a:extLst>
            <a:ext uri="{FF2B5EF4-FFF2-40B4-BE49-F238E27FC236}">
              <a16:creationId xmlns:a16="http://schemas.microsoft.com/office/drawing/2014/main" id="{45BB329C-5579-4891-BC0A-F2E08A0E41DF}"/>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a:extLst>
            <a:ext uri="{FF2B5EF4-FFF2-40B4-BE49-F238E27FC236}">
              <a16:creationId xmlns:a16="http://schemas.microsoft.com/office/drawing/2014/main" id="{8D82A5E2-562E-45BA-8834-80BDAF387AA7}"/>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a:extLst>
            <a:ext uri="{FF2B5EF4-FFF2-40B4-BE49-F238E27FC236}">
              <a16:creationId xmlns:a16="http://schemas.microsoft.com/office/drawing/2014/main" id="{490926E7-4920-497A-A8E5-E5C6BCB1C1F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a:extLst>
            <a:ext uri="{FF2B5EF4-FFF2-40B4-BE49-F238E27FC236}">
              <a16:creationId xmlns:a16="http://schemas.microsoft.com/office/drawing/2014/main" id="{B482B611-CC12-4CC0-B849-64ED27BBEBB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a:extLst>
            <a:ext uri="{FF2B5EF4-FFF2-40B4-BE49-F238E27FC236}">
              <a16:creationId xmlns:a16="http://schemas.microsoft.com/office/drawing/2014/main" id="{03C324B0-8DF0-466D-BE1A-661F1252F2E1}"/>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a:extLst>
            <a:ext uri="{FF2B5EF4-FFF2-40B4-BE49-F238E27FC236}">
              <a16:creationId xmlns:a16="http://schemas.microsoft.com/office/drawing/2014/main" id="{3B480CEE-EB07-48AF-A7A7-86F420497D8D}"/>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a:extLst>
            <a:ext uri="{FF2B5EF4-FFF2-40B4-BE49-F238E27FC236}">
              <a16:creationId xmlns:a16="http://schemas.microsoft.com/office/drawing/2014/main" id="{5AF884BE-68E8-46FE-9E8C-36B69582387D}"/>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a:extLst>
            <a:ext uri="{FF2B5EF4-FFF2-40B4-BE49-F238E27FC236}">
              <a16:creationId xmlns:a16="http://schemas.microsoft.com/office/drawing/2014/main" id="{310FBB83-6872-464E-9873-7CAF337CE66B}"/>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a:extLst>
            <a:ext uri="{FF2B5EF4-FFF2-40B4-BE49-F238E27FC236}">
              <a16:creationId xmlns:a16="http://schemas.microsoft.com/office/drawing/2014/main" id="{91506E67-D42B-48EF-A860-A887BBF2FE89}"/>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6E3EC6A-1BD5-4481-BEB8-9332F5BD78B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6635E684-3E4C-4966-AF12-C3790C75D5E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29" name="直線コネクタ 428">
          <a:extLst>
            <a:ext uri="{FF2B5EF4-FFF2-40B4-BE49-F238E27FC236}">
              <a16:creationId xmlns:a16="http://schemas.microsoft.com/office/drawing/2014/main" id="{03261015-1149-4921-9DCE-79A90FCB922E}"/>
            </a:ext>
          </a:extLst>
        </xdr:cNvPr>
        <xdr:cNvCxnSpPr/>
      </xdr:nvCxnSpPr>
      <xdr:spPr>
        <a:xfrm flipV="1">
          <a:off x="14375764" y="9261022"/>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30" name="【保健センター・保健所】&#10;有形固定資産減価償却率最小値テキスト">
          <a:extLst>
            <a:ext uri="{FF2B5EF4-FFF2-40B4-BE49-F238E27FC236}">
              <a16:creationId xmlns:a16="http://schemas.microsoft.com/office/drawing/2014/main" id="{D5437089-A4F2-497A-B311-908A7FFD58D5}"/>
            </a:ext>
          </a:extLst>
        </xdr:cNvPr>
        <xdr:cNvSpPr txBox="1"/>
      </xdr:nvSpPr>
      <xdr:spPr>
        <a:xfrm>
          <a:off x="14414500" y="1075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31" name="直線コネクタ 430">
          <a:extLst>
            <a:ext uri="{FF2B5EF4-FFF2-40B4-BE49-F238E27FC236}">
              <a16:creationId xmlns:a16="http://schemas.microsoft.com/office/drawing/2014/main" id="{B1A9747F-BC7C-4C8D-85C8-E6074E1D87D2}"/>
            </a:ext>
          </a:extLst>
        </xdr:cNvPr>
        <xdr:cNvCxnSpPr/>
      </xdr:nvCxnSpPr>
      <xdr:spPr>
        <a:xfrm>
          <a:off x="14287500" y="107534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2" name="【保健センター・保健所】&#10;有形固定資産減価償却率最大値テキスト">
          <a:extLst>
            <a:ext uri="{FF2B5EF4-FFF2-40B4-BE49-F238E27FC236}">
              <a16:creationId xmlns:a16="http://schemas.microsoft.com/office/drawing/2014/main" id="{C9BDEDB0-1EF0-44F3-88F6-70B427764DB9}"/>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3" name="直線コネクタ 432">
          <a:extLst>
            <a:ext uri="{FF2B5EF4-FFF2-40B4-BE49-F238E27FC236}">
              <a16:creationId xmlns:a16="http://schemas.microsoft.com/office/drawing/2014/main" id="{52922D02-2259-4EE6-A48B-EEE6FEF8963D}"/>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5C09BA9C-07A9-474B-A429-B0D4456F4DFC}"/>
            </a:ext>
          </a:extLst>
        </xdr:cNvPr>
        <xdr:cNvSpPr txBox="1"/>
      </xdr:nvSpPr>
      <xdr:spPr>
        <a:xfrm>
          <a:off x="14414500" y="9887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5" name="フローチャート: 判断 434">
          <a:extLst>
            <a:ext uri="{FF2B5EF4-FFF2-40B4-BE49-F238E27FC236}">
              <a16:creationId xmlns:a16="http://schemas.microsoft.com/office/drawing/2014/main" id="{EEDB53B5-7CBC-4B4F-AD1A-49D4793D4095}"/>
            </a:ext>
          </a:extLst>
        </xdr:cNvPr>
        <xdr:cNvSpPr/>
      </xdr:nvSpPr>
      <xdr:spPr>
        <a:xfrm>
          <a:off x="14325600" y="1003263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36" name="フローチャート: 判断 435">
          <a:extLst>
            <a:ext uri="{FF2B5EF4-FFF2-40B4-BE49-F238E27FC236}">
              <a16:creationId xmlns:a16="http://schemas.microsoft.com/office/drawing/2014/main" id="{0D10DE31-2E8E-4696-A35E-BA5282FE36D6}"/>
            </a:ext>
          </a:extLst>
        </xdr:cNvPr>
        <xdr:cNvSpPr/>
      </xdr:nvSpPr>
      <xdr:spPr>
        <a:xfrm>
          <a:off x="13578840" y="10031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37" name="フローチャート: 判断 436">
          <a:extLst>
            <a:ext uri="{FF2B5EF4-FFF2-40B4-BE49-F238E27FC236}">
              <a16:creationId xmlns:a16="http://schemas.microsoft.com/office/drawing/2014/main" id="{740EF744-E4E7-4603-8931-6F2557D177DC}"/>
            </a:ext>
          </a:extLst>
        </xdr:cNvPr>
        <xdr:cNvSpPr/>
      </xdr:nvSpPr>
      <xdr:spPr>
        <a:xfrm>
          <a:off x="12804140" y="996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38" name="フローチャート: 判断 437">
          <a:extLst>
            <a:ext uri="{FF2B5EF4-FFF2-40B4-BE49-F238E27FC236}">
              <a16:creationId xmlns:a16="http://schemas.microsoft.com/office/drawing/2014/main" id="{FFA19B33-BA7F-4A9A-B765-0996571C5513}"/>
            </a:ext>
          </a:extLst>
        </xdr:cNvPr>
        <xdr:cNvSpPr/>
      </xdr:nvSpPr>
      <xdr:spPr>
        <a:xfrm>
          <a:off x="12029440" y="9923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39" name="フローチャート: 判断 438">
          <a:extLst>
            <a:ext uri="{FF2B5EF4-FFF2-40B4-BE49-F238E27FC236}">
              <a16:creationId xmlns:a16="http://schemas.microsoft.com/office/drawing/2014/main" id="{8EF8C6CC-3C7B-4CBD-8828-110A2D5615D7}"/>
            </a:ext>
          </a:extLst>
        </xdr:cNvPr>
        <xdr:cNvSpPr/>
      </xdr:nvSpPr>
      <xdr:spPr>
        <a:xfrm>
          <a:off x="11231880" y="995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FC8F3B75-28AD-4FBA-965B-DA1136B4F81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DED43E58-CF08-4CBC-976E-3AEBE8C426C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51E8467E-2917-432B-9258-BFEE280AC0E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48B31F48-D826-4441-95E1-151F01996A3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1F9ED000-483E-4D67-B9E4-9423B566074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138612</xdr:rowOff>
    </xdr:from>
    <xdr:to>
      <xdr:col>85</xdr:col>
      <xdr:colOff>177800</xdr:colOff>
      <xdr:row>64</xdr:row>
      <xdr:rowOff>68762</xdr:rowOff>
    </xdr:to>
    <xdr:sp macro="" textlink="">
      <xdr:nvSpPr>
        <xdr:cNvPr id="445" name="楕円 444">
          <a:extLst>
            <a:ext uri="{FF2B5EF4-FFF2-40B4-BE49-F238E27FC236}">
              <a16:creationId xmlns:a16="http://schemas.microsoft.com/office/drawing/2014/main" id="{C1F8BAC6-44F2-44EC-A0C6-744158F818F4}"/>
            </a:ext>
          </a:extLst>
        </xdr:cNvPr>
        <xdr:cNvSpPr/>
      </xdr:nvSpPr>
      <xdr:spPr>
        <a:xfrm>
          <a:off x="14325600" y="106999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53539</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81B66999-687C-4900-A8A7-C38635E0A214}"/>
            </a:ext>
          </a:extLst>
        </xdr:cNvPr>
        <xdr:cNvSpPr txBox="1"/>
      </xdr:nvSpPr>
      <xdr:spPr>
        <a:xfrm>
          <a:off x="14414500" y="1061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91259</xdr:rowOff>
    </xdr:from>
    <xdr:to>
      <xdr:col>81</xdr:col>
      <xdr:colOff>101600</xdr:colOff>
      <xdr:row>64</xdr:row>
      <xdr:rowOff>21409</xdr:rowOff>
    </xdr:to>
    <xdr:sp macro="" textlink="">
      <xdr:nvSpPr>
        <xdr:cNvPr id="447" name="楕円 446">
          <a:extLst>
            <a:ext uri="{FF2B5EF4-FFF2-40B4-BE49-F238E27FC236}">
              <a16:creationId xmlns:a16="http://schemas.microsoft.com/office/drawing/2014/main" id="{CDD78327-57CE-4B63-AF08-29FB45B53F26}"/>
            </a:ext>
          </a:extLst>
        </xdr:cNvPr>
        <xdr:cNvSpPr/>
      </xdr:nvSpPr>
      <xdr:spPr>
        <a:xfrm>
          <a:off x="13578840" y="10652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142059</xdr:rowOff>
    </xdr:from>
    <xdr:to>
      <xdr:col>85</xdr:col>
      <xdr:colOff>127000</xdr:colOff>
      <xdr:row>64</xdr:row>
      <xdr:rowOff>17962</xdr:rowOff>
    </xdr:to>
    <xdr:cxnSp macro="">
      <xdr:nvCxnSpPr>
        <xdr:cNvPr id="448" name="直線コネクタ 447">
          <a:extLst>
            <a:ext uri="{FF2B5EF4-FFF2-40B4-BE49-F238E27FC236}">
              <a16:creationId xmlns:a16="http://schemas.microsoft.com/office/drawing/2014/main" id="{B4ED79A1-4FD6-4508-AF92-7638F6455C86}"/>
            </a:ext>
          </a:extLst>
        </xdr:cNvPr>
        <xdr:cNvCxnSpPr/>
      </xdr:nvCxnSpPr>
      <xdr:spPr>
        <a:xfrm>
          <a:off x="13629640" y="10703379"/>
          <a:ext cx="74676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55335</xdr:rowOff>
    </xdr:from>
    <xdr:to>
      <xdr:col>76</xdr:col>
      <xdr:colOff>165100</xdr:colOff>
      <xdr:row>63</xdr:row>
      <xdr:rowOff>156935</xdr:rowOff>
    </xdr:to>
    <xdr:sp macro="" textlink="">
      <xdr:nvSpPr>
        <xdr:cNvPr id="449" name="楕円 448">
          <a:extLst>
            <a:ext uri="{FF2B5EF4-FFF2-40B4-BE49-F238E27FC236}">
              <a16:creationId xmlns:a16="http://schemas.microsoft.com/office/drawing/2014/main" id="{9655B34B-0910-45E7-87C6-675101588EC1}"/>
            </a:ext>
          </a:extLst>
        </xdr:cNvPr>
        <xdr:cNvSpPr/>
      </xdr:nvSpPr>
      <xdr:spPr>
        <a:xfrm>
          <a:off x="12804140" y="106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106135</xdr:rowOff>
    </xdr:from>
    <xdr:to>
      <xdr:col>81</xdr:col>
      <xdr:colOff>50800</xdr:colOff>
      <xdr:row>63</xdr:row>
      <xdr:rowOff>142059</xdr:rowOff>
    </xdr:to>
    <xdr:cxnSp macro="">
      <xdr:nvCxnSpPr>
        <xdr:cNvPr id="450" name="直線コネクタ 449">
          <a:extLst>
            <a:ext uri="{FF2B5EF4-FFF2-40B4-BE49-F238E27FC236}">
              <a16:creationId xmlns:a16="http://schemas.microsoft.com/office/drawing/2014/main" id="{E1C39A7D-B09A-4202-AD56-2B1435FD6053}"/>
            </a:ext>
          </a:extLst>
        </xdr:cNvPr>
        <xdr:cNvCxnSpPr/>
      </xdr:nvCxnSpPr>
      <xdr:spPr>
        <a:xfrm>
          <a:off x="12854940" y="10667455"/>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19413</xdr:rowOff>
    </xdr:from>
    <xdr:to>
      <xdr:col>72</xdr:col>
      <xdr:colOff>38100</xdr:colOff>
      <xdr:row>63</xdr:row>
      <xdr:rowOff>121013</xdr:rowOff>
    </xdr:to>
    <xdr:sp macro="" textlink="">
      <xdr:nvSpPr>
        <xdr:cNvPr id="451" name="楕円 450">
          <a:extLst>
            <a:ext uri="{FF2B5EF4-FFF2-40B4-BE49-F238E27FC236}">
              <a16:creationId xmlns:a16="http://schemas.microsoft.com/office/drawing/2014/main" id="{E981E624-A2E4-4052-865C-451E7B14F398}"/>
            </a:ext>
          </a:extLst>
        </xdr:cNvPr>
        <xdr:cNvSpPr/>
      </xdr:nvSpPr>
      <xdr:spPr>
        <a:xfrm>
          <a:off x="12029440" y="10580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70213</xdr:rowOff>
    </xdr:from>
    <xdr:to>
      <xdr:col>76</xdr:col>
      <xdr:colOff>114300</xdr:colOff>
      <xdr:row>63</xdr:row>
      <xdr:rowOff>106135</xdr:rowOff>
    </xdr:to>
    <xdr:cxnSp macro="">
      <xdr:nvCxnSpPr>
        <xdr:cNvPr id="452" name="直線コネクタ 451">
          <a:extLst>
            <a:ext uri="{FF2B5EF4-FFF2-40B4-BE49-F238E27FC236}">
              <a16:creationId xmlns:a16="http://schemas.microsoft.com/office/drawing/2014/main" id="{84654ED0-EC28-4EE1-B441-E0804AD2ACE0}"/>
            </a:ext>
          </a:extLst>
        </xdr:cNvPr>
        <xdr:cNvCxnSpPr/>
      </xdr:nvCxnSpPr>
      <xdr:spPr>
        <a:xfrm>
          <a:off x="12072620" y="10631533"/>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154940</xdr:rowOff>
    </xdr:from>
    <xdr:to>
      <xdr:col>67</xdr:col>
      <xdr:colOff>101600</xdr:colOff>
      <xdr:row>63</xdr:row>
      <xdr:rowOff>85090</xdr:rowOff>
    </xdr:to>
    <xdr:sp macro="" textlink="">
      <xdr:nvSpPr>
        <xdr:cNvPr id="453" name="楕円 452">
          <a:extLst>
            <a:ext uri="{FF2B5EF4-FFF2-40B4-BE49-F238E27FC236}">
              <a16:creationId xmlns:a16="http://schemas.microsoft.com/office/drawing/2014/main" id="{6F90CD83-A54F-4957-81EA-671672B4E23C}"/>
            </a:ext>
          </a:extLst>
        </xdr:cNvPr>
        <xdr:cNvSpPr/>
      </xdr:nvSpPr>
      <xdr:spPr>
        <a:xfrm>
          <a:off x="1123188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34290</xdr:rowOff>
    </xdr:from>
    <xdr:to>
      <xdr:col>71</xdr:col>
      <xdr:colOff>177800</xdr:colOff>
      <xdr:row>63</xdr:row>
      <xdr:rowOff>70213</xdr:rowOff>
    </xdr:to>
    <xdr:cxnSp macro="">
      <xdr:nvCxnSpPr>
        <xdr:cNvPr id="454" name="直線コネクタ 453">
          <a:extLst>
            <a:ext uri="{FF2B5EF4-FFF2-40B4-BE49-F238E27FC236}">
              <a16:creationId xmlns:a16="http://schemas.microsoft.com/office/drawing/2014/main" id="{B94E0CE5-9F16-4332-9055-D3A4C8BBEF50}"/>
            </a:ext>
          </a:extLst>
        </xdr:cNvPr>
        <xdr:cNvCxnSpPr/>
      </xdr:nvCxnSpPr>
      <xdr:spPr>
        <a:xfrm>
          <a:off x="11282680" y="10595610"/>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D4D2E2B8-599B-47D1-8325-68DBA9CCC43B}"/>
            </a:ext>
          </a:extLst>
        </xdr:cNvPr>
        <xdr:cNvSpPr txBox="1"/>
      </xdr:nvSpPr>
      <xdr:spPr>
        <a:xfrm>
          <a:off x="1343724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052FF6D4-13FC-4667-8540-B0E7A9AB7750}"/>
            </a:ext>
          </a:extLst>
        </xdr:cNvPr>
        <xdr:cNvSpPr txBox="1"/>
      </xdr:nvSpPr>
      <xdr:spPr>
        <a:xfrm>
          <a:off x="12675244"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8ACBEE4F-E0C2-48B0-B083-99E90096552F}"/>
            </a:ext>
          </a:extLst>
        </xdr:cNvPr>
        <xdr:cNvSpPr txBox="1"/>
      </xdr:nvSpPr>
      <xdr:spPr>
        <a:xfrm>
          <a:off x="119005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29807277-09CE-4D1F-A688-C24359A55D4A}"/>
            </a:ext>
          </a:extLst>
        </xdr:cNvPr>
        <xdr:cNvSpPr txBox="1"/>
      </xdr:nvSpPr>
      <xdr:spPr>
        <a:xfrm>
          <a:off x="11102984" y="973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12536</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FEF0CD85-EEFA-4E1B-B79B-EE02196ECFF4}"/>
            </a:ext>
          </a:extLst>
        </xdr:cNvPr>
        <xdr:cNvSpPr txBox="1"/>
      </xdr:nvSpPr>
      <xdr:spPr>
        <a:xfrm>
          <a:off x="13437244" y="10741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148062</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EFB797EF-E7A6-4D10-BDA6-64EC2574458F}"/>
            </a:ext>
          </a:extLst>
        </xdr:cNvPr>
        <xdr:cNvSpPr txBox="1"/>
      </xdr:nvSpPr>
      <xdr:spPr>
        <a:xfrm>
          <a:off x="12675244" y="1070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112140</xdr:rowOff>
    </xdr:from>
    <xdr:ext cx="405111" cy="259045"/>
    <xdr:sp macro="" textlink="">
      <xdr:nvSpPr>
        <xdr:cNvPr id="461" name="n_3mainValue【保健センター・保健所】&#10;有形固定資産減価償却率">
          <a:extLst>
            <a:ext uri="{FF2B5EF4-FFF2-40B4-BE49-F238E27FC236}">
              <a16:creationId xmlns:a16="http://schemas.microsoft.com/office/drawing/2014/main" id="{5F13590D-3951-436F-BDD1-130A43115F73}"/>
            </a:ext>
          </a:extLst>
        </xdr:cNvPr>
        <xdr:cNvSpPr txBox="1"/>
      </xdr:nvSpPr>
      <xdr:spPr>
        <a:xfrm>
          <a:off x="119005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76217</xdr:rowOff>
    </xdr:from>
    <xdr:ext cx="405111" cy="259045"/>
    <xdr:sp macro="" textlink="">
      <xdr:nvSpPr>
        <xdr:cNvPr id="462" name="n_4mainValue【保健センター・保健所】&#10;有形固定資産減価償却率">
          <a:extLst>
            <a:ext uri="{FF2B5EF4-FFF2-40B4-BE49-F238E27FC236}">
              <a16:creationId xmlns:a16="http://schemas.microsoft.com/office/drawing/2014/main" id="{B4366482-DF3B-4F17-BB2D-8BA97D4057A6}"/>
            </a:ext>
          </a:extLst>
        </xdr:cNvPr>
        <xdr:cNvSpPr txBox="1"/>
      </xdr:nvSpPr>
      <xdr:spPr>
        <a:xfrm>
          <a:off x="1110298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1925094D-D0FA-4728-B843-3287CA17270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10DEB78D-F85B-46ED-975D-68349570543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B9BE64E2-042B-46A4-A670-03345711E1B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EB14E71D-FA52-46A8-A600-371AE677E8E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DE875C1C-5F06-4277-8C95-E2A391166E9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DB2BC03E-4A9D-4990-AE68-DFD77B6E9DB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D7604608-0030-44D7-9110-4E978B423E7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3F79C31B-E9EB-4E9B-B4F9-A225C1BD683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B9363152-0432-4C6C-95AA-6AFAF03330B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8203D80B-C881-4C27-B575-A7E20329C77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a16="http://schemas.microsoft.com/office/drawing/2014/main" id="{8ADBF9F6-DF95-4E99-96D9-4D2EDF2D7FB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A0A59DF1-9F18-4093-A1F5-959190A3DD49}"/>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a16="http://schemas.microsoft.com/office/drawing/2014/main" id="{C2EDCCEA-0321-424E-B538-F4217E1D871B}"/>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a16="http://schemas.microsoft.com/office/drawing/2014/main" id="{8149D27C-B02A-44A4-AA5A-CE072383BE39}"/>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a16="http://schemas.microsoft.com/office/drawing/2014/main" id="{95E65132-2A86-4CB0-9EDD-1626038705CE}"/>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a:extLst>
            <a:ext uri="{FF2B5EF4-FFF2-40B4-BE49-F238E27FC236}">
              <a16:creationId xmlns:a16="http://schemas.microsoft.com/office/drawing/2014/main" id="{3F8CE730-EF4C-4277-B369-20D6461F6CFF}"/>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a16="http://schemas.microsoft.com/office/drawing/2014/main" id="{D81EB868-3F13-4B8A-89DE-BE704AE5186A}"/>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a:extLst>
            <a:ext uri="{FF2B5EF4-FFF2-40B4-BE49-F238E27FC236}">
              <a16:creationId xmlns:a16="http://schemas.microsoft.com/office/drawing/2014/main" id="{27C09C46-1BE5-45EE-BC63-8C049CC86EE6}"/>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a16="http://schemas.microsoft.com/office/drawing/2014/main" id="{164547E5-ECF3-492C-B869-506CAAE96EE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a:extLst>
            <a:ext uri="{FF2B5EF4-FFF2-40B4-BE49-F238E27FC236}">
              <a16:creationId xmlns:a16="http://schemas.microsoft.com/office/drawing/2014/main" id="{7617F3D3-040D-45F4-AAC3-F5D821B82066}"/>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52F8F075-3FA3-4704-8F3D-8A68906CDD9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id="{78052A10-990E-4AEB-9AD5-EA61869228B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a16="http://schemas.microsoft.com/office/drawing/2014/main" id="{52868043-FEE2-4D99-BB1C-EFC286228B6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86" name="直線コネクタ 485">
          <a:extLst>
            <a:ext uri="{FF2B5EF4-FFF2-40B4-BE49-F238E27FC236}">
              <a16:creationId xmlns:a16="http://schemas.microsoft.com/office/drawing/2014/main" id="{64B3C62F-85DD-45BF-AB81-4179A5599A4F}"/>
            </a:ext>
          </a:extLst>
        </xdr:cNvPr>
        <xdr:cNvCxnSpPr/>
      </xdr:nvCxnSpPr>
      <xdr:spPr>
        <a:xfrm flipV="1">
          <a:off x="19509104" y="9414510"/>
          <a:ext cx="0" cy="133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7" name="【保健センター・保健所】&#10;一人当たり面積最小値テキスト">
          <a:extLst>
            <a:ext uri="{FF2B5EF4-FFF2-40B4-BE49-F238E27FC236}">
              <a16:creationId xmlns:a16="http://schemas.microsoft.com/office/drawing/2014/main" id="{8F02A5FF-20D5-4486-88CF-1B9BFC6530A8}"/>
            </a:ext>
          </a:extLst>
        </xdr:cNvPr>
        <xdr:cNvSpPr txBox="1"/>
      </xdr:nvSpPr>
      <xdr:spPr>
        <a:xfrm>
          <a:off x="1954784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8" name="直線コネクタ 487">
          <a:extLst>
            <a:ext uri="{FF2B5EF4-FFF2-40B4-BE49-F238E27FC236}">
              <a16:creationId xmlns:a16="http://schemas.microsoft.com/office/drawing/2014/main" id="{6106DD33-F3A0-440A-B9EA-23CDD22AD9ED}"/>
            </a:ext>
          </a:extLst>
        </xdr:cNvPr>
        <xdr:cNvCxnSpPr/>
      </xdr:nvCxnSpPr>
      <xdr:spPr>
        <a:xfrm>
          <a:off x="19443700" y="1074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89" name="【保健センター・保健所】&#10;一人当たり面積最大値テキスト">
          <a:extLst>
            <a:ext uri="{FF2B5EF4-FFF2-40B4-BE49-F238E27FC236}">
              <a16:creationId xmlns:a16="http://schemas.microsoft.com/office/drawing/2014/main" id="{E4B37333-7201-41C6-AD46-C41891A1A081}"/>
            </a:ext>
          </a:extLst>
        </xdr:cNvPr>
        <xdr:cNvSpPr txBox="1"/>
      </xdr:nvSpPr>
      <xdr:spPr>
        <a:xfrm>
          <a:off x="19547840" y="919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90" name="直線コネクタ 489">
          <a:extLst>
            <a:ext uri="{FF2B5EF4-FFF2-40B4-BE49-F238E27FC236}">
              <a16:creationId xmlns:a16="http://schemas.microsoft.com/office/drawing/2014/main" id="{5377FA63-F9B1-4002-B30E-690E0D282221}"/>
            </a:ext>
          </a:extLst>
        </xdr:cNvPr>
        <xdr:cNvCxnSpPr/>
      </xdr:nvCxnSpPr>
      <xdr:spPr>
        <a:xfrm>
          <a:off x="1944370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491" name="【保健センター・保健所】&#10;一人当たり面積平均値テキスト">
          <a:extLst>
            <a:ext uri="{FF2B5EF4-FFF2-40B4-BE49-F238E27FC236}">
              <a16:creationId xmlns:a16="http://schemas.microsoft.com/office/drawing/2014/main" id="{4C941650-D3F8-48ED-AF17-1053D5E65E24}"/>
            </a:ext>
          </a:extLst>
        </xdr:cNvPr>
        <xdr:cNvSpPr txBox="1"/>
      </xdr:nvSpPr>
      <xdr:spPr>
        <a:xfrm>
          <a:off x="19547840" y="10398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92" name="フローチャート: 判断 491">
          <a:extLst>
            <a:ext uri="{FF2B5EF4-FFF2-40B4-BE49-F238E27FC236}">
              <a16:creationId xmlns:a16="http://schemas.microsoft.com/office/drawing/2014/main" id="{FA816480-1985-462B-9F5A-8F50B84CB121}"/>
            </a:ext>
          </a:extLst>
        </xdr:cNvPr>
        <xdr:cNvSpPr/>
      </xdr:nvSpPr>
      <xdr:spPr>
        <a:xfrm>
          <a:off x="19458940" y="10547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93" name="フローチャート: 判断 492">
          <a:extLst>
            <a:ext uri="{FF2B5EF4-FFF2-40B4-BE49-F238E27FC236}">
              <a16:creationId xmlns:a16="http://schemas.microsoft.com/office/drawing/2014/main" id="{22D4EE36-B96A-4401-9550-AE0ADEB2238F}"/>
            </a:ext>
          </a:extLst>
        </xdr:cNvPr>
        <xdr:cNvSpPr/>
      </xdr:nvSpPr>
      <xdr:spPr>
        <a:xfrm>
          <a:off x="18735040" y="10535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94" name="フローチャート: 判断 493">
          <a:extLst>
            <a:ext uri="{FF2B5EF4-FFF2-40B4-BE49-F238E27FC236}">
              <a16:creationId xmlns:a16="http://schemas.microsoft.com/office/drawing/2014/main" id="{5614CB5F-83A9-4E95-8422-AF05F5EF504C}"/>
            </a:ext>
          </a:extLst>
        </xdr:cNvPr>
        <xdr:cNvSpPr/>
      </xdr:nvSpPr>
      <xdr:spPr>
        <a:xfrm>
          <a:off x="17937480" y="1051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95" name="フローチャート: 判断 494">
          <a:extLst>
            <a:ext uri="{FF2B5EF4-FFF2-40B4-BE49-F238E27FC236}">
              <a16:creationId xmlns:a16="http://schemas.microsoft.com/office/drawing/2014/main" id="{0730A09E-779A-4775-8169-B76A8EBB602F}"/>
            </a:ext>
          </a:extLst>
        </xdr:cNvPr>
        <xdr:cNvSpPr/>
      </xdr:nvSpPr>
      <xdr:spPr>
        <a:xfrm>
          <a:off x="1716278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96" name="フローチャート: 判断 495">
          <a:extLst>
            <a:ext uri="{FF2B5EF4-FFF2-40B4-BE49-F238E27FC236}">
              <a16:creationId xmlns:a16="http://schemas.microsoft.com/office/drawing/2014/main" id="{DF4D91AA-4799-4D59-A4CB-4706DEFCDE06}"/>
            </a:ext>
          </a:extLst>
        </xdr:cNvPr>
        <xdr:cNvSpPr/>
      </xdr:nvSpPr>
      <xdr:spPr>
        <a:xfrm>
          <a:off x="16388080" y="10566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2ACD53B2-F678-48C5-8ABF-669FD215AF6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F11F6F06-DC61-4033-AC7F-DC96D7AF5B8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53378B4E-7B97-4600-895D-68FF3F6893D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17C275CA-CC7D-42C3-BD96-AF0089BB9CA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38E7796E-2CC2-4D4F-A719-A7B2878620D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91440</xdr:rowOff>
    </xdr:from>
    <xdr:to>
      <xdr:col>116</xdr:col>
      <xdr:colOff>114300</xdr:colOff>
      <xdr:row>64</xdr:row>
      <xdr:rowOff>21590</xdr:rowOff>
    </xdr:to>
    <xdr:sp macro="" textlink="">
      <xdr:nvSpPr>
        <xdr:cNvPr id="502" name="楕円 501">
          <a:extLst>
            <a:ext uri="{FF2B5EF4-FFF2-40B4-BE49-F238E27FC236}">
              <a16:creationId xmlns:a16="http://schemas.microsoft.com/office/drawing/2014/main" id="{244B7EB6-63C5-4886-A501-40DAB2D0C7EC}"/>
            </a:ext>
          </a:extLst>
        </xdr:cNvPr>
        <xdr:cNvSpPr/>
      </xdr:nvSpPr>
      <xdr:spPr>
        <a:xfrm>
          <a:off x="19458940" y="10652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6367</xdr:rowOff>
    </xdr:from>
    <xdr:ext cx="469744" cy="259045"/>
    <xdr:sp macro="" textlink="">
      <xdr:nvSpPr>
        <xdr:cNvPr id="503" name="【保健センター・保健所】&#10;一人当たり面積該当値テキスト">
          <a:extLst>
            <a:ext uri="{FF2B5EF4-FFF2-40B4-BE49-F238E27FC236}">
              <a16:creationId xmlns:a16="http://schemas.microsoft.com/office/drawing/2014/main" id="{64EC9F33-505A-4C58-9F58-3C8B3F493320}"/>
            </a:ext>
          </a:extLst>
        </xdr:cNvPr>
        <xdr:cNvSpPr txBox="1"/>
      </xdr:nvSpPr>
      <xdr:spPr>
        <a:xfrm>
          <a:off x="1954784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04" name="楕円 503">
          <a:extLst>
            <a:ext uri="{FF2B5EF4-FFF2-40B4-BE49-F238E27FC236}">
              <a16:creationId xmlns:a16="http://schemas.microsoft.com/office/drawing/2014/main" id="{4241B8FD-5CD9-4EB8-AC7F-88A91EC813B6}"/>
            </a:ext>
          </a:extLst>
        </xdr:cNvPr>
        <xdr:cNvSpPr/>
      </xdr:nvSpPr>
      <xdr:spPr>
        <a:xfrm>
          <a:off x="18735040" y="10674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142240</xdr:rowOff>
    </xdr:from>
    <xdr:to>
      <xdr:col>116</xdr:col>
      <xdr:colOff>63500</xdr:colOff>
      <xdr:row>63</xdr:row>
      <xdr:rowOff>163830</xdr:rowOff>
    </xdr:to>
    <xdr:cxnSp macro="">
      <xdr:nvCxnSpPr>
        <xdr:cNvPr id="505" name="直線コネクタ 504">
          <a:extLst>
            <a:ext uri="{FF2B5EF4-FFF2-40B4-BE49-F238E27FC236}">
              <a16:creationId xmlns:a16="http://schemas.microsoft.com/office/drawing/2014/main" id="{E484433D-03CB-4A38-B824-5CE4D2F87892}"/>
            </a:ext>
          </a:extLst>
        </xdr:cNvPr>
        <xdr:cNvCxnSpPr/>
      </xdr:nvCxnSpPr>
      <xdr:spPr>
        <a:xfrm flipV="1">
          <a:off x="18778220" y="10703560"/>
          <a:ext cx="73152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115570</xdr:rowOff>
    </xdr:from>
    <xdr:to>
      <xdr:col>107</xdr:col>
      <xdr:colOff>101600</xdr:colOff>
      <xdr:row>64</xdr:row>
      <xdr:rowOff>45720</xdr:rowOff>
    </xdr:to>
    <xdr:sp macro="" textlink="">
      <xdr:nvSpPr>
        <xdr:cNvPr id="506" name="楕円 505">
          <a:extLst>
            <a:ext uri="{FF2B5EF4-FFF2-40B4-BE49-F238E27FC236}">
              <a16:creationId xmlns:a16="http://schemas.microsoft.com/office/drawing/2014/main" id="{22FA2167-F862-4A25-91EC-8C684499573C}"/>
            </a:ext>
          </a:extLst>
        </xdr:cNvPr>
        <xdr:cNvSpPr/>
      </xdr:nvSpPr>
      <xdr:spPr>
        <a:xfrm>
          <a:off x="17937480" y="10676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166370</xdr:rowOff>
    </xdr:to>
    <xdr:cxnSp macro="">
      <xdr:nvCxnSpPr>
        <xdr:cNvPr id="507" name="直線コネクタ 506">
          <a:extLst>
            <a:ext uri="{FF2B5EF4-FFF2-40B4-BE49-F238E27FC236}">
              <a16:creationId xmlns:a16="http://schemas.microsoft.com/office/drawing/2014/main" id="{973A7A56-E2BF-4CA5-B520-66D3CBCFFBC5}"/>
            </a:ext>
          </a:extLst>
        </xdr:cNvPr>
        <xdr:cNvCxnSpPr/>
      </xdr:nvCxnSpPr>
      <xdr:spPr>
        <a:xfrm flipV="1">
          <a:off x="17988280" y="1072515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118110</xdr:rowOff>
    </xdr:from>
    <xdr:to>
      <xdr:col>102</xdr:col>
      <xdr:colOff>165100</xdr:colOff>
      <xdr:row>64</xdr:row>
      <xdr:rowOff>48260</xdr:rowOff>
    </xdr:to>
    <xdr:sp macro="" textlink="">
      <xdr:nvSpPr>
        <xdr:cNvPr id="508" name="楕円 507">
          <a:extLst>
            <a:ext uri="{FF2B5EF4-FFF2-40B4-BE49-F238E27FC236}">
              <a16:creationId xmlns:a16="http://schemas.microsoft.com/office/drawing/2014/main" id="{AD3C392E-1D49-4ECC-AD6E-4BC3E1B6644C}"/>
            </a:ext>
          </a:extLst>
        </xdr:cNvPr>
        <xdr:cNvSpPr/>
      </xdr:nvSpPr>
      <xdr:spPr>
        <a:xfrm>
          <a:off x="17162780" y="10679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166370</xdr:rowOff>
    </xdr:from>
    <xdr:to>
      <xdr:col>107</xdr:col>
      <xdr:colOff>50800</xdr:colOff>
      <xdr:row>63</xdr:row>
      <xdr:rowOff>168910</xdr:rowOff>
    </xdr:to>
    <xdr:cxnSp macro="">
      <xdr:nvCxnSpPr>
        <xdr:cNvPr id="509" name="直線コネクタ 508">
          <a:extLst>
            <a:ext uri="{FF2B5EF4-FFF2-40B4-BE49-F238E27FC236}">
              <a16:creationId xmlns:a16="http://schemas.microsoft.com/office/drawing/2014/main" id="{D8E63F52-1E6B-4D06-88F2-3AB2105895A1}"/>
            </a:ext>
          </a:extLst>
        </xdr:cNvPr>
        <xdr:cNvCxnSpPr/>
      </xdr:nvCxnSpPr>
      <xdr:spPr>
        <a:xfrm flipV="1">
          <a:off x="17213580" y="1072769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510" name="楕円 509">
          <a:extLst>
            <a:ext uri="{FF2B5EF4-FFF2-40B4-BE49-F238E27FC236}">
              <a16:creationId xmlns:a16="http://schemas.microsoft.com/office/drawing/2014/main" id="{BCE13FB7-9D88-4B28-AE56-D5666AB18824}"/>
            </a:ext>
          </a:extLst>
        </xdr:cNvPr>
        <xdr:cNvSpPr/>
      </xdr:nvSpPr>
      <xdr:spPr>
        <a:xfrm>
          <a:off x="1638808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168910</xdr:rowOff>
    </xdr:from>
    <xdr:to>
      <xdr:col>102</xdr:col>
      <xdr:colOff>114300</xdr:colOff>
      <xdr:row>64</xdr:row>
      <xdr:rowOff>0</xdr:rowOff>
    </xdr:to>
    <xdr:cxnSp macro="">
      <xdr:nvCxnSpPr>
        <xdr:cNvPr id="511" name="直線コネクタ 510">
          <a:extLst>
            <a:ext uri="{FF2B5EF4-FFF2-40B4-BE49-F238E27FC236}">
              <a16:creationId xmlns:a16="http://schemas.microsoft.com/office/drawing/2014/main" id="{A83D06E5-9357-4886-8E63-5AC06459CB36}"/>
            </a:ext>
          </a:extLst>
        </xdr:cNvPr>
        <xdr:cNvCxnSpPr/>
      </xdr:nvCxnSpPr>
      <xdr:spPr>
        <a:xfrm flipV="1">
          <a:off x="16431260" y="107302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512" name="n_1aveValue【保健センター・保健所】&#10;一人当たり面積">
          <a:extLst>
            <a:ext uri="{FF2B5EF4-FFF2-40B4-BE49-F238E27FC236}">
              <a16:creationId xmlns:a16="http://schemas.microsoft.com/office/drawing/2014/main" id="{72D0CB37-43ED-4950-9A93-9166B2B525E5}"/>
            </a:ext>
          </a:extLst>
        </xdr:cNvPr>
        <xdr:cNvSpPr txBox="1"/>
      </xdr:nvSpPr>
      <xdr:spPr>
        <a:xfrm>
          <a:off x="18561127" y="103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513" name="n_2aveValue【保健センター・保健所】&#10;一人当たり面積">
          <a:extLst>
            <a:ext uri="{FF2B5EF4-FFF2-40B4-BE49-F238E27FC236}">
              <a16:creationId xmlns:a16="http://schemas.microsoft.com/office/drawing/2014/main" id="{923B80B0-D1BD-4996-80F1-A48B4F977745}"/>
            </a:ext>
          </a:extLst>
        </xdr:cNvPr>
        <xdr:cNvSpPr txBox="1"/>
      </xdr:nvSpPr>
      <xdr:spPr>
        <a:xfrm>
          <a:off x="1777626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14" name="n_3aveValue【保健センター・保健所】&#10;一人当たり面積">
          <a:extLst>
            <a:ext uri="{FF2B5EF4-FFF2-40B4-BE49-F238E27FC236}">
              <a16:creationId xmlns:a16="http://schemas.microsoft.com/office/drawing/2014/main" id="{E8F5CCF9-3520-4886-8751-072AC0AA0A21}"/>
            </a:ext>
          </a:extLst>
        </xdr:cNvPr>
        <xdr:cNvSpPr txBox="1"/>
      </xdr:nvSpPr>
      <xdr:spPr>
        <a:xfrm>
          <a:off x="1700156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15" name="n_4aveValue【保健センター・保健所】&#10;一人当たり面積">
          <a:extLst>
            <a:ext uri="{FF2B5EF4-FFF2-40B4-BE49-F238E27FC236}">
              <a16:creationId xmlns:a16="http://schemas.microsoft.com/office/drawing/2014/main" id="{EBC9D526-567F-4EAB-AD27-460A8948DD55}"/>
            </a:ext>
          </a:extLst>
        </xdr:cNvPr>
        <xdr:cNvSpPr txBox="1"/>
      </xdr:nvSpPr>
      <xdr:spPr>
        <a:xfrm>
          <a:off x="16226867" y="1034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516" name="n_1mainValue【保健センター・保健所】&#10;一人当たり面積">
          <a:extLst>
            <a:ext uri="{FF2B5EF4-FFF2-40B4-BE49-F238E27FC236}">
              <a16:creationId xmlns:a16="http://schemas.microsoft.com/office/drawing/2014/main" id="{214D1229-32F1-4945-A232-39536F7FD2C1}"/>
            </a:ext>
          </a:extLst>
        </xdr:cNvPr>
        <xdr:cNvSpPr txBox="1"/>
      </xdr:nvSpPr>
      <xdr:spPr>
        <a:xfrm>
          <a:off x="185611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36847</xdr:rowOff>
    </xdr:from>
    <xdr:ext cx="469744" cy="259045"/>
    <xdr:sp macro="" textlink="">
      <xdr:nvSpPr>
        <xdr:cNvPr id="517" name="n_2mainValue【保健センター・保健所】&#10;一人当たり面積">
          <a:extLst>
            <a:ext uri="{FF2B5EF4-FFF2-40B4-BE49-F238E27FC236}">
              <a16:creationId xmlns:a16="http://schemas.microsoft.com/office/drawing/2014/main" id="{8583E100-7BB4-4496-9BBC-DDD6A22EDAEF}"/>
            </a:ext>
          </a:extLst>
        </xdr:cNvPr>
        <xdr:cNvSpPr txBox="1"/>
      </xdr:nvSpPr>
      <xdr:spPr>
        <a:xfrm>
          <a:off x="17776267"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39387</xdr:rowOff>
    </xdr:from>
    <xdr:ext cx="469744" cy="259045"/>
    <xdr:sp macro="" textlink="">
      <xdr:nvSpPr>
        <xdr:cNvPr id="518" name="n_3mainValue【保健センター・保健所】&#10;一人当たり面積">
          <a:extLst>
            <a:ext uri="{FF2B5EF4-FFF2-40B4-BE49-F238E27FC236}">
              <a16:creationId xmlns:a16="http://schemas.microsoft.com/office/drawing/2014/main" id="{E9707966-DEAF-41FC-9793-B6F61CA95C1E}"/>
            </a:ext>
          </a:extLst>
        </xdr:cNvPr>
        <xdr:cNvSpPr txBox="1"/>
      </xdr:nvSpPr>
      <xdr:spPr>
        <a:xfrm>
          <a:off x="17001567"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519" name="n_4mainValue【保健センター・保健所】&#10;一人当たり面積">
          <a:extLst>
            <a:ext uri="{FF2B5EF4-FFF2-40B4-BE49-F238E27FC236}">
              <a16:creationId xmlns:a16="http://schemas.microsoft.com/office/drawing/2014/main" id="{99345CBE-AD11-4095-993B-AD167DB7DFDE}"/>
            </a:ext>
          </a:extLst>
        </xdr:cNvPr>
        <xdr:cNvSpPr txBox="1"/>
      </xdr:nvSpPr>
      <xdr:spPr>
        <a:xfrm>
          <a:off x="1622686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76209DB6-B0B8-4CFF-83B6-7B10777829E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B4726AC8-BD83-425F-9E09-BF2B47C3280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7FBEBFD0-BDF4-4BB7-BB2C-1FCA0401322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42355055-8529-434A-800E-78E184CC82F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9BEC66A7-88E5-414B-84E8-B2086FAC369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D32470F8-21B7-4F5F-9D38-0BD60E90D0E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F09FE89A-DA2C-4EE3-9CDC-C6B88FFE303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FD1F61EC-8867-4CED-BC3F-58052B018C7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7C5F3D4B-5ADD-41CF-8DC5-FE23AC1FB2B6}"/>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464CBB4F-47C8-4809-BA2C-E862F594E1A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E69DF1FD-ED00-4D8A-8CA8-D4BDC50349B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a:extLst>
            <a:ext uri="{FF2B5EF4-FFF2-40B4-BE49-F238E27FC236}">
              <a16:creationId xmlns:a16="http://schemas.microsoft.com/office/drawing/2014/main" id="{4361A0F3-CC44-48AF-9D7A-478E2CBE7FFD}"/>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a:extLst>
            <a:ext uri="{FF2B5EF4-FFF2-40B4-BE49-F238E27FC236}">
              <a16:creationId xmlns:a16="http://schemas.microsoft.com/office/drawing/2014/main" id="{69CC7B74-92F1-48A3-8B82-3A08FABB3EB9}"/>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a:extLst>
            <a:ext uri="{FF2B5EF4-FFF2-40B4-BE49-F238E27FC236}">
              <a16:creationId xmlns:a16="http://schemas.microsoft.com/office/drawing/2014/main" id="{8E63DBDF-75D3-4EAA-8BFF-10CDDDF8E70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a:extLst>
            <a:ext uri="{FF2B5EF4-FFF2-40B4-BE49-F238E27FC236}">
              <a16:creationId xmlns:a16="http://schemas.microsoft.com/office/drawing/2014/main" id="{C128FBF7-D6E4-4FE8-A0D2-F63DC7F4C1EC}"/>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a:extLst>
            <a:ext uri="{FF2B5EF4-FFF2-40B4-BE49-F238E27FC236}">
              <a16:creationId xmlns:a16="http://schemas.microsoft.com/office/drawing/2014/main" id="{0DAC9AD3-EC56-4C7C-A2F1-7BAF5208F1BE}"/>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a:extLst>
            <a:ext uri="{FF2B5EF4-FFF2-40B4-BE49-F238E27FC236}">
              <a16:creationId xmlns:a16="http://schemas.microsoft.com/office/drawing/2014/main" id="{3DDC0ECA-07B0-4A82-A39A-286D35DA2BFF}"/>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a:extLst>
            <a:ext uri="{FF2B5EF4-FFF2-40B4-BE49-F238E27FC236}">
              <a16:creationId xmlns:a16="http://schemas.microsoft.com/office/drawing/2014/main" id="{C065746D-1FBA-4F9C-858F-2E4AE79BCE87}"/>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a:extLst>
            <a:ext uri="{FF2B5EF4-FFF2-40B4-BE49-F238E27FC236}">
              <a16:creationId xmlns:a16="http://schemas.microsoft.com/office/drawing/2014/main" id="{858BCA74-41C2-4023-BC76-0613303805CF}"/>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a:extLst>
            <a:ext uri="{FF2B5EF4-FFF2-40B4-BE49-F238E27FC236}">
              <a16:creationId xmlns:a16="http://schemas.microsoft.com/office/drawing/2014/main" id="{293971C0-6BFA-40F7-A408-AEC5C7B9BB73}"/>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a:extLst>
            <a:ext uri="{FF2B5EF4-FFF2-40B4-BE49-F238E27FC236}">
              <a16:creationId xmlns:a16="http://schemas.microsoft.com/office/drawing/2014/main" id="{B412ADB1-1F1B-4F0B-943B-6C4DB1248BB1}"/>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C98B6C69-07AB-46AB-8C32-DC3D6A3B214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a:extLst>
            <a:ext uri="{FF2B5EF4-FFF2-40B4-BE49-F238E27FC236}">
              <a16:creationId xmlns:a16="http://schemas.microsoft.com/office/drawing/2014/main" id="{C3DD6FA2-E889-46E6-BDE7-6FA7AB0CE542}"/>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3845F62D-CC3A-4246-8D8B-985281CE09D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4" name="直線コネクタ 543">
          <a:extLst>
            <a:ext uri="{FF2B5EF4-FFF2-40B4-BE49-F238E27FC236}">
              <a16:creationId xmlns:a16="http://schemas.microsoft.com/office/drawing/2014/main" id="{DED0FF1A-BBF8-408F-9E06-B8EB4488F547}"/>
            </a:ext>
          </a:extLst>
        </xdr:cNvPr>
        <xdr:cNvCxnSpPr/>
      </xdr:nvCxnSpPr>
      <xdr:spPr>
        <a:xfrm flipV="1">
          <a:off x="14375764" y="1293876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5" name="【消防施設】&#10;有形固定資産減価償却率最小値テキスト">
          <a:extLst>
            <a:ext uri="{FF2B5EF4-FFF2-40B4-BE49-F238E27FC236}">
              <a16:creationId xmlns:a16="http://schemas.microsoft.com/office/drawing/2014/main" id="{76DAF6F1-EBD0-4A48-B2F7-C1EE6A6CE90D}"/>
            </a:ext>
          </a:extLst>
        </xdr:cNvPr>
        <xdr:cNvSpPr txBox="1"/>
      </xdr:nvSpPr>
      <xdr:spPr>
        <a:xfrm>
          <a:off x="14414500"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6" name="直線コネクタ 545">
          <a:extLst>
            <a:ext uri="{FF2B5EF4-FFF2-40B4-BE49-F238E27FC236}">
              <a16:creationId xmlns:a16="http://schemas.microsoft.com/office/drawing/2014/main" id="{E1E83B67-1E3C-47A1-A74D-49B6EE32ECB7}"/>
            </a:ext>
          </a:extLst>
        </xdr:cNvPr>
        <xdr:cNvCxnSpPr/>
      </xdr:nvCxnSpPr>
      <xdr:spPr>
        <a:xfrm>
          <a:off x="1428750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47" name="【消防施設】&#10;有形固定資産減価償却率最大値テキスト">
          <a:extLst>
            <a:ext uri="{FF2B5EF4-FFF2-40B4-BE49-F238E27FC236}">
              <a16:creationId xmlns:a16="http://schemas.microsoft.com/office/drawing/2014/main" id="{8D8DC440-CED6-4514-AFEC-5FC0C87ED793}"/>
            </a:ext>
          </a:extLst>
        </xdr:cNvPr>
        <xdr:cNvSpPr txBox="1"/>
      </xdr:nvSpPr>
      <xdr:spPr>
        <a:xfrm>
          <a:off x="1441450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48" name="直線コネクタ 547">
          <a:extLst>
            <a:ext uri="{FF2B5EF4-FFF2-40B4-BE49-F238E27FC236}">
              <a16:creationId xmlns:a16="http://schemas.microsoft.com/office/drawing/2014/main" id="{A4CFFEEA-97D8-420E-9416-32469A2D1FAB}"/>
            </a:ext>
          </a:extLst>
        </xdr:cNvPr>
        <xdr:cNvCxnSpPr/>
      </xdr:nvCxnSpPr>
      <xdr:spPr>
        <a:xfrm>
          <a:off x="14287500" y="12938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520BDC9E-27B6-476D-8999-EB3BC8789F22}"/>
            </a:ext>
          </a:extLst>
        </xdr:cNvPr>
        <xdr:cNvSpPr txBox="1"/>
      </xdr:nvSpPr>
      <xdr:spPr>
        <a:xfrm>
          <a:off x="14414500" y="1362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0" name="フローチャート: 判断 549">
          <a:extLst>
            <a:ext uri="{FF2B5EF4-FFF2-40B4-BE49-F238E27FC236}">
              <a16:creationId xmlns:a16="http://schemas.microsoft.com/office/drawing/2014/main" id="{E40B15BE-8B8C-4ACF-B845-290F8BC82852}"/>
            </a:ext>
          </a:extLst>
        </xdr:cNvPr>
        <xdr:cNvSpPr/>
      </xdr:nvSpPr>
      <xdr:spPr>
        <a:xfrm>
          <a:off x="14325600" y="13768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51" name="フローチャート: 判断 550">
          <a:extLst>
            <a:ext uri="{FF2B5EF4-FFF2-40B4-BE49-F238E27FC236}">
              <a16:creationId xmlns:a16="http://schemas.microsoft.com/office/drawing/2014/main" id="{448AAC67-0E68-4F44-8C50-A61D61C29C50}"/>
            </a:ext>
          </a:extLst>
        </xdr:cNvPr>
        <xdr:cNvSpPr/>
      </xdr:nvSpPr>
      <xdr:spPr>
        <a:xfrm>
          <a:off x="13578840" y="1386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2" name="フローチャート: 判断 551">
          <a:extLst>
            <a:ext uri="{FF2B5EF4-FFF2-40B4-BE49-F238E27FC236}">
              <a16:creationId xmlns:a16="http://schemas.microsoft.com/office/drawing/2014/main" id="{74EB0419-28E5-4F89-8B59-1B860B8621C0}"/>
            </a:ext>
          </a:extLst>
        </xdr:cNvPr>
        <xdr:cNvSpPr/>
      </xdr:nvSpPr>
      <xdr:spPr>
        <a:xfrm>
          <a:off x="1280414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3" name="フローチャート: 判断 552">
          <a:extLst>
            <a:ext uri="{FF2B5EF4-FFF2-40B4-BE49-F238E27FC236}">
              <a16:creationId xmlns:a16="http://schemas.microsoft.com/office/drawing/2014/main" id="{266CED28-D385-40ED-AEB6-618C126DA4DA}"/>
            </a:ext>
          </a:extLst>
        </xdr:cNvPr>
        <xdr:cNvSpPr/>
      </xdr:nvSpPr>
      <xdr:spPr>
        <a:xfrm>
          <a:off x="12029440" y="1383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4" name="フローチャート: 判断 553">
          <a:extLst>
            <a:ext uri="{FF2B5EF4-FFF2-40B4-BE49-F238E27FC236}">
              <a16:creationId xmlns:a16="http://schemas.microsoft.com/office/drawing/2014/main" id="{96390465-5719-4FEC-A26F-FEEFDD103FB5}"/>
            </a:ext>
          </a:extLst>
        </xdr:cNvPr>
        <xdr:cNvSpPr/>
      </xdr:nvSpPr>
      <xdr:spPr>
        <a:xfrm>
          <a:off x="11231880" y="136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3FB325E6-D347-4E2A-A7EB-0DFDA6F1CBD5}"/>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F9E1E7CC-E2DE-4F86-9B9D-A7F96B99B5D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BF199F91-4C5B-491B-AC94-EFFEA6859C38}"/>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64AF31B6-0B23-42E4-8AF0-351C50C01FB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A6E1B822-F41E-4120-A722-14C95A5CAC3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52070</xdr:rowOff>
    </xdr:from>
    <xdr:to>
      <xdr:col>85</xdr:col>
      <xdr:colOff>177800</xdr:colOff>
      <xdr:row>82</xdr:row>
      <xdr:rowOff>153670</xdr:rowOff>
    </xdr:to>
    <xdr:sp macro="" textlink="">
      <xdr:nvSpPr>
        <xdr:cNvPr id="560" name="楕円 559">
          <a:extLst>
            <a:ext uri="{FF2B5EF4-FFF2-40B4-BE49-F238E27FC236}">
              <a16:creationId xmlns:a16="http://schemas.microsoft.com/office/drawing/2014/main" id="{D333A671-56C2-4A6F-AB9B-5D1DF4278D02}"/>
            </a:ext>
          </a:extLst>
        </xdr:cNvPr>
        <xdr:cNvSpPr/>
      </xdr:nvSpPr>
      <xdr:spPr>
        <a:xfrm>
          <a:off x="14325600" y="137985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30497</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A6C99848-C2E3-4AB1-90BB-37256EEBCB4C}"/>
            </a:ext>
          </a:extLst>
        </xdr:cNvPr>
        <xdr:cNvSpPr txBox="1"/>
      </xdr:nvSpPr>
      <xdr:spPr>
        <a:xfrm>
          <a:off x="14414500"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562" name="楕円 561">
          <a:extLst>
            <a:ext uri="{FF2B5EF4-FFF2-40B4-BE49-F238E27FC236}">
              <a16:creationId xmlns:a16="http://schemas.microsoft.com/office/drawing/2014/main" id="{77ADFED4-187D-4F52-A29B-D93317F42054}"/>
            </a:ext>
          </a:extLst>
        </xdr:cNvPr>
        <xdr:cNvSpPr/>
      </xdr:nvSpPr>
      <xdr:spPr>
        <a:xfrm>
          <a:off x="1357884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102870</xdr:rowOff>
    </xdr:to>
    <xdr:cxnSp macro="">
      <xdr:nvCxnSpPr>
        <xdr:cNvPr id="563" name="直線コネクタ 562">
          <a:extLst>
            <a:ext uri="{FF2B5EF4-FFF2-40B4-BE49-F238E27FC236}">
              <a16:creationId xmlns:a16="http://schemas.microsoft.com/office/drawing/2014/main" id="{78D7D118-837E-4C33-87CF-F7288D7F7F3A}"/>
            </a:ext>
          </a:extLst>
        </xdr:cNvPr>
        <xdr:cNvCxnSpPr/>
      </xdr:nvCxnSpPr>
      <xdr:spPr>
        <a:xfrm>
          <a:off x="13629640" y="1383030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103505</xdr:rowOff>
    </xdr:from>
    <xdr:to>
      <xdr:col>76</xdr:col>
      <xdr:colOff>165100</xdr:colOff>
      <xdr:row>83</xdr:row>
      <xdr:rowOff>33655</xdr:rowOff>
    </xdr:to>
    <xdr:sp macro="" textlink="">
      <xdr:nvSpPr>
        <xdr:cNvPr id="564" name="楕円 563">
          <a:extLst>
            <a:ext uri="{FF2B5EF4-FFF2-40B4-BE49-F238E27FC236}">
              <a16:creationId xmlns:a16="http://schemas.microsoft.com/office/drawing/2014/main" id="{D20EF439-BAD7-4423-B470-6FB4BEBF586E}"/>
            </a:ext>
          </a:extLst>
        </xdr:cNvPr>
        <xdr:cNvSpPr/>
      </xdr:nvSpPr>
      <xdr:spPr>
        <a:xfrm>
          <a:off x="12804140" y="1384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154305</xdr:rowOff>
    </xdr:to>
    <xdr:cxnSp macro="">
      <xdr:nvCxnSpPr>
        <xdr:cNvPr id="565" name="直線コネクタ 564">
          <a:extLst>
            <a:ext uri="{FF2B5EF4-FFF2-40B4-BE49-F238E27FC236}">
              <a16:creationId xmlns:a16="http://schemas.microsoft.com/office/drawing/2014/main" id="{0A384CDF-EC2C-44F3-B250-0D9515A9268C}"/>
            </a:ext>
          </a:extLst>
        </xdr:cNvPr>
        <xdr:cNvCxnSpPr/>
      </xdr:nvCxnSpPr>
      <xdr:spPr>
        <a:xfrm flipV="1">
          <a:off x="12854940" y="13830300"/>
          <a:ext cx="7747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164464</xdr:rowOff>
    </xdr:from>
    <xdr:to>
      <xdr:col>72</xdr:col>
      <xdr:colOff>38100</xdr:colOff>
      <xdr:row>83</xdr:row>
      <xdr:rowOff>94614</xdr:rowOff>
    </xdr:to>
    <xdr:sp macro="" textlink="">
      <xdr:nvSpPr>
        <xdr:cNvPr id="566" name="楕円 565">
          <a:extLst>
            <a:ext uri="{FF2B5EF4-FFF2-40B4-BE49-F238E27FC236}">
              <a16:creationId xmlns:a16="http://schemas.microsoft.com/office/drawing/2014/main" id="{2D8900BF-A57A-419D-B2EE-D2F0F4119DA2}"/>
            </a:ext>
          </a:extLst>
        </xdr:cNvPr>
        <xdr:cNvSpPr/>
      </xdr:nvSpPr>
      <xdr:spPr>
        <a:xfrm>
          <a:off x="12029440" y="13910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154305</xdr:rowOff>
    </xdr:from>
    <xdr:to>
      <xdr:col>76</xdr:col>
      <xdr:colOff>114300</xdr:colOff>
      <xdr:row>83</xdr:row>
      <xdr:rowOff>43814</xdr:rowOff>
    </xdr:to>
    <xdr:cxnSp macro="">
      <xdr:nvCxnSpPr>
        <xdr:cNvPr id="567" name="直線コネクタ 566">
          <a:extLst>
            <a:ext uri="{FF2B5EF4-FFF2-40B4-BE49-F238E27FC236}">
              <a16:creationId xmlns:a16="http://schemas.microsoft.com/office/drawing/2014/main" id="{84F3CD63-9ECE-4554-B16C-778C4006756C}"/>
            </a:ext>
          </a:extLst>
        </xdr:cNvPr>
        <xdr:cNvCxnSpPr/>
      </xdr:nvCxnSpPr>
      <xdr:spPr>
        <a:xfrm flipV="1">
          <a:off x="12072620" y="13900785"/>
          <a:ext cx="78232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568" name="楕円 567">
          <a:extLst>
            <a:ext uri="{FF2B5EF4-FFF2-40B4-BE49-F238E27FC236}">
              <a16:creationId xmlns:a16="http://schemas.microsoft.com/office/drawing/2014/main" id="{B24D2EBB-A293-49EF-B336-C3718D9372F1}"/>
            </a:ext>
          </a:extLst>
        </xdr:cNvPr>
        <xdr:cNvSpPr/>
      </xdr:nvSpPr>
      <xdr:spPr>
        <a:xfrm>
          <a:off x="11231880" y="13889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83</xdr:row>
      <xdr:rowOff>43814</xdr:rowOff>
    </xdr:to>
    <xdr:cxnSp macro="">
      <xdr:nvCxnSpPr>
        <xdr:cNvPr id="569" name="直線コネクタ 568">
          <a:extLst>
            <a:ext uri="{FF2B5EF4-FFF2-40B4-BE49-F238E27FC236}">
              <a16:creationId xmlns:a16="http://schemas.microsoft.com/office/drawing/2014/main" id="{5B350656-3852-40FA-AB0B-8570F0B04D0B}"/>
            </a:ext>
          </a:extLst>
        </xdr:cNvPr>
        <xdr:cNvCxnSpPr/>
      </xdr:nvCxnSpPr>
      <xdr:spPr>
        <a:xfrm>
          <a:off x="11282680" y="13936981"/>
          <a:ext cx="78994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570" name="n_1aveValue【消防施設】&#10;有形固定資産減価償却率">
          <a:extLst>
            <a:ext uri="{FF2B5EF4-FFF2-40B4-BE49-F238E27FC236}">
              <a16:creationId xmlns:a16="http://schemas.microsoft.com/office/drawing/2014/main" id="{547D3F26-7362-494F-94B4-9125D6343540}"/>
            </a:ext>
          </a:extLst>
        </xdr:cNvPr>
        <xdr:cNvSpPr txBox="1"/>
      </xdr:nvSpPr>
      <xdr:spPr>
        <a:xfrm>
          <a:off x="134372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71" name="n_2aveValue【消防施設】&#10;有形固定資産減価償却率">
          <a:extLst>
            <a:ext uri="{FF2B5EF4-FFF2-40B4-BE49-F238E27FC236}">
              <a16:creationId xmlns:a16="http://schemas.microsoft.com/office/drawing/2014/main" id="{B5780EB3-73DD-4038-ADAB-6288B9723E7A}"/>
            </a:ext>
          </a:extLst>
        </xdr:cNvPr>
        <xdr:cNvSpPr txBox="1"/>
      </xdr:nvSpPr>
      <xdr:spPr>
        <a:xfrm>
          <a:off x="126752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572" name="n_3aveValue【消防施設】&#10;有形固定資産減価償却率">
          <a:extLst>
            <a:ext uri="{FF2B5EF4-FFF2-40B4-BE49-F238E27FC236}">
              <a16:creationId xmlns:a16="http://schemas.microsoft.com/office/drawing/2014/main" id="{6739487E-E2E7-452C-B67D-C0F08B777840}"/>
            </a:ext>
          </a:extLst>
        </xdr:cNvPr>
        <xdr:cNvSpPr txBox="1"/>
      </xdr:nvSpPr>
      <xdr:spPr>
        <a:xfrm>
          <a:off x="119005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573" name="n_4aveValue【消防施設】&#10;有形固定資産減価償却率">
          <a:extLst>
            <a:ext uri="{FF2B5EF4-FFF2-40B4-BE49-F238E27FC236}">
              <a16:creationId xmlns:a16="http://schemas.microsoft.com/office/drawing/2014/main" id="{393CCC30-F273-4E99-BEEF-91F5EB74BA80}"/>
            </a:ext>
          </a:extLst>
        </xdr:cNvPr>
        <xdr:cNvSpPr txBox="1"/>
      </xdr:nvSpPr>
      <xdr:spPr>
        <a:xfrm>
          <a:off x="11102984" y="1340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151147</xdr:rowOff>
    </xdr:from>
    <xdr:ext cx="405111" cy="259045"/>
    <xdr:sp macro="" textlink="">
      <xdr:nvSpPr>
        <xdr:cNvPr id="574" name="n_1mainValue【消防施設】&#10;有形固定資産減価償却率">
          <a:extLst>
            <a:ext uri="{FF2B5EF4-FFF2-40B4-BE49-F238E27FC236}">
              <a16:creationId xmlns:a16="http://schemas.microsoft.com/office/drawing/2014/main" id="{B4EC51E1-C623-4AD4-B0A5-1D00E5BA1DE7}"/>
            </a:ext>
          </a:extLst>
        </xdr:cNvPr>
        <xdr:cNvSpPr txBox="1"/>
      </xdr:nvSpPr>
      <xdr:spPr>
        <a:xfrm>
          <a:off x="134372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24782</xdr:rowOff>
    </xdr:from>
    <xdr:ext cx="405111" cy="259045"/>
    <xdr:sp macro="" textlink="">
      <xdr:nvSpPr>
        <xdr:cNvPr id="575" name="n_2mainValue【消防施設】&#10;有形固定資産減価償却率">
          <a:extLst>
            <a:ext uri="{FF2B5EF4-FFF2-40B4-BE49-F238E27FC236}">
              <a16:creationId xmlns:a16="http://schemas.microsoft.com/office/drawing/2014/main" id="{C366D281-EDAF-4352-A4E2-0D687BFD2EC1}"/>
            </a:ext>
          </a:extLst>
        </xdr:cNvPr>
        <xdr:cNvSpPr txBox="1"/>
      </xdr:nvSpPr>
      <xdr:spPr>
        <a:xfrm>
          <a:off x="12675244"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85741</xdr:rowOff>
    </xdr:from>
    <xdr:ext cx="405111" cy="259045"/>
    <xdr:sp macro="" textlink="">
      <xdr:nvSpPr>
        <xdr:cNvPr id="576" name="n_3mainValue【消防施設】&#10;有形固定資産減価償却率">
          <a:extLst>
            <a:ext uri="{FF2B5EF4-FFF2-40B4-BE49-F238E27FC236}">
              <a16:creationId xmlns:a16="http://schemas.microsoft.com/office/drawing/2014/main" id="{E2FD831C-AE23-43A4-AE2C-6E1CD6D30434}"/>
            </a:ext>
          </a:extLst>
        </xdr:cNvPr>
        <xdr:cNvSpPr txBox="1"/>
      </xdr:nvSpPr>
      <xdr:spPr>
        <a:xfrm>
          <a:off x="11900544" y="1399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577" name="n_4mainValue【消防施設】&#10;有形固定資産減価償却率">
          <a:extLst>
            <a:ext uri="{FF2B5EF4-FFF2-40B4-BE49-F238E27FC236}">
              <a16:creationId xmlns:a16="http://schemas.microsoft.com/office/drawing/2014/main" id="{22ED5EFC-72E0-48AC-BC84-E7C2541BC671}"/>
            </a:ext>
          </a:extLst>
        </xdr:cNvPr>
        <xdr:cNvSpPr txBox="1"/>
      </xdr:nvSpPr>
      <xdr:spPr>
        <a:xfrm>
          <a:off x="11102984" y="1397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B9F5599C-AE8B-44AF-9CA6-67B081DE197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A2AE9616-8846-4A0E-BADE-4F63D00D3DC7}"/>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35F21813-2C15-4DFD-AAA3-9F2FDD542C0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58204B0C-F29D-4FD0-9CAF-7DC7844F344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D18186C1-B2B2-460E-A914-85447B30D6D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9579AC9E-AA4E-4188-8EE1-E06AED222A4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573190DB-9A6A-41FA-B884-0A3391D989E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535B47B8-8289-4D32-8C5B-5114C3FDD26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2F95E9B3-59F7-4C49-B3C4-EF11CB42765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4F911045-DA43-4EB7-9F29-CD20382DDB0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a:extLst>
            <a:ext uri="{FF2B5EF4-FFF2-40B4-BE49-F238E27FC236}">
              <a16:creationId xmlns:a16="http://schemas.microsoft.com/office/drawing/2014/main" id="{BDB87B8D-0B22-44F4-927E-F619A8C5F9B3}"/>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a:extLst>
            <a:ext uri="{FF2B5EF4-FFF2-40B4-BE49-F238E27FC236}">
              <a16:creationId xmlns:a16="http://schemas.microsoft.com/office/drawing/2014/main" id="{A58B565D-13CA-4B6D-AD86-D22526F3E425}"/>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a:extLst>
            <a:ext uri="{FF2B5EF4-FFF2-40B4-BE49-F238E27FC236}">
              <a16:creationId xmlns:a16="http://schemas.microsoft.com/office/drawing/2014/main" id="{1FD736CD-4328-4255-B3AB-3815C76D8714}"/>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a:extLst>
            <a:ext uri="{FF2B5EF4-FFF2-40B4-BE49-F238E27FC236}">
              <a16:creationId xmlns:a16="http://schemas.microsoft.com/office/drawing/2014/main" id="{3644069C-DECF-4D3F-8E53-BEB4131D372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a:extLst>
            <a:ext uri="{FF2B5EF4-FFF2-40B4-BE49-F238E27FC236}">
              <a16:creationId xmlns:a16="http://schemas.microsoft.com/office/drawing/2014/main" id="{E3E65F5E-2F51-4897-8FB0-C125B0E1C401}"/>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a:extLst>
            <a:ext uri="{FF2B5EF4-FFF2-40B4-BE49-F238E27FC236}">
              <a16:creationId xmlns:a16="http://schemas.microsoft.com/office/drawing/2014/main" id="{027879D5-1DA2-4AE6-9B6E-81BBFCAF370C}"/>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a:extLst>
            <a:ext uri="{FF2B5EF4-FFF2-40B4-BE49-F238E27FC236}">
              <a16:creationId xmlns:a16="http://schemas.microsoft.com/office/drawing/2014/main" id="{B11AA7E8-3D8C-4794-B82B-93592A16CF4C}"/>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a:extLst>
            <a:ext uri="{FF2B5EF4-FFF2-40B4-BE49-F238E27FC236}">
              <a16:creationId xmlns:a16="http://schemas.microsoft.com/office/drawing/2014/main" id="{4AD9A39C-CAFF-403F-81A6-B38E1BB617A2}"/>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41ED8A3A-2CDA-45BF-8162-5D92EC13ECC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EEF7DFD3-4674-477E-9C10-9092ACE55F7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a:extLst>
            <a:ext uri="{FF2B5EF4-FFF2-40B4-BE49-F238E27FC236}">
              <a16:creationId xmlns:a16="http://schemas.microsoft.com/office/drawing/2014/main" id="{C5CB47C0-9CC6-4C51-9CE3-248B0E9F03F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99" name="直線コネクタ 598">
          <a:extLst>
            <a:ext uri="{FF2B5EF4-FFF2-40B4-BE49-F238E27FC236}">
              <a16:creationId xmlns:a16="http://schemas.microsoft.com/office/drawing/2014/main" id="{024EC5A7-A661-4DB7-BD06-42FFB02A8251}"/>
            </a:ext>
          </a:extLst>
        </xdr:cNvPr>
        <xdr:cNvCxnSpPr/>
      </xdr:nvCxnSpPr>
      <xdr:spPr>
        <a:xfrm flipV="1">
          <a:off x="19509104" y="13176656"/>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0" name="【消防施設】&#10;一人当たり面積最小値テキスト">
          <a:extLst>
            <a:ext uri="{FF2B5EF4-FFF2-40B4-BE49-F238E27FC236}">
              <a16:creationId xmlns:a16="http://schemas.microsoft.com/office/drawing/2014/main" id="{2C863BAC-F8FA-4371-9A4D-2C4B6527787C}"/>
            </a:ext>
          </a:extLst>
        </xdr:cNvPr>
        <xdr:cNvSpPr txBox="1"/>
      </xdr:nvSpPr>
      <xdr:spPr>
        <a:xfrm>
          <a:off x="19547840" y="1444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1" name="直線コネクタ 600">
          <a:extLst>
            <a:ext uri="{FF2B5EF4-FFF2-40B4-BE49-F238E27FC236}">
              <a16:creationId xmlns:a16="http://schemas.microsoft.com/office/drawing/2014/main" id="{CFC0F725-1114-400D-9896-7D542B00A21B}"/>
            </a:ext>
          </a:extLst>
        </xdr:cNvPr>
        <xdr:cNvCxnSpPr/>
      </xdr:nvCxnSpPr>
      <xdr:spPr>
        <a:xfrm>
          <a:off x="19443700" y="14444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2" name="【消防施設】&#10;一人当たり面積最大値テキスト">
          <a:extLst>
            <a:ext uri="{FF2B5EF4-FFF2-40B4-BE49-F238E27FC236}">
              <a16:creationId xmlns:a16="http://schemas.microsoft.com/office/drawing/2014/main" id="{086AF22C-36A3-4832-8CD4-BC9A907927BF}"/>
            </a:ext>
          </a:extLst>
        </xdr:cNvPr>
        <xdr:cNvSpPr txBox="1"/>
      </xdr:nvSpPr>
      <xdr:spPr>
        <a:xfrm>
          <a:off x="19547840" y="129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3" name="直線コネクタ 602">
          <a:extLst>
            <a:ext uri="{FF2B5EF4-FFF2-40B4-BE49-F238E27FC236}">
              <a16:creationId xmlns:a16="http://schemas.microsoft.com/office/drawing/2014/main" id="{42A6EA0C-0AD0-439B-BC9B-01530C60CDA2}"/>
            </a:ext>
          </a:extLst>
        </xdr:cNvPr>
        <xdr:cNvCxnSpPr/>
      </xdr:nvCxnSpPr>
      <xdr:spPr>
        <a:xfrm>
          <a:off x="19443700" y="13176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604" name="【消防施設】&#10;一人当たり面積平均値テキスト">
          <a:extLst>
            <a:ext uri="{FF2B5EF4-FFF2-40B4-BE49-F238E27FC236}">
              <a16:creationId xmlns:a16="http://schemas.microsoft.com/office/drawing/2014/main" id="{A518D3F1-8E0E-448E-BB15-5DE8295C4B2D}"/>
            </a:ext>
          </a:extLst>
        </xdr:cNvPr>
        <xdr:cNvSpPr txBox="1"/>
      </xdr:nvSpPr>
      <xdr:spPr>
        <a:xfrm>
          <a:off x="1954784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5" name="フローチャート: 判断 604">
          <a:extLst>
            <a:ext uri="{FF2B5EF4-FFF2-40B4-BE49-F238E27FC236}">
              <a16:creationId xmlns:a16="http://schemas.microsoft.com/office/drawing/2014/main" id="{533A54AE-1053-4626-816E-3FA38D5E3612}"/>
            </a:ext>
          </a:extLst>
        </xdr:cNvPr>
        <xdr:cNvSpPr/>
      </xdr:nvSpPr>
      <xdr:spPr>
        <a:xfrm>
          <a:off x="1945894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06" name="フローチャート: 判断 605">
          <a:extLst>
            <a:ext uri="{FF2B5EF4-FFF2-40B4-BE49-F238E27FC236}">
              <a16:creationId xmlns:a16="http://schemas.microsoft.com/office/drawing/2014/main" id="{26EFF121-646B-4A0E-904E-FB5F6B0FC195}"/>
            </a:ext>
          </a:extLst>
        </xdr:cNvPr>
        <xdr:cNvSpPr/>
      </xdr:nvSpPr>
      <xdr:spPr>
        <a:xfrm>
          <a:off x="18735040" y="142915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07" name="フローチャート: 判断 606">
          <a:extLst>
            <a:ext uri="{FF2B5EF4-FFF2-40B4-BE49-F238E27FC236}">
              <a16:creationId xmlns:a16="http://schemas.microsoft.com/office/drawing/2014/main" id="{A92A625D-A06A-40DC-952F-44C70DAF447B}"/>
            </a:ext>
          </a:extLst>
        </xdr:cNvPr>
        <xdr:cNvSpPr/>
      </xdr:nvSpPr>
      <xdr:spPr>
        <a:xfrm>
          <a:off x="17937480" y="14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08" name="フローチャート: 判断 607">
          <a:extLst>
            <a:ext uri="{FF2B5EF4-FFF2-40B4-BE49-F238E27FC236}">
              <a16:creationId xmlns:a16="http://schemas.microsoft.com/office/drawing/2014/main" id="{C40CD5A0-DE7B-4C8A-B696-F398916B7984}"/>
            </a:ext>
          </a:extLst>
        </xdr:cNvPr>
        <xdr:cNvSpPr/>
      </xdr:nvSpPr>
      <xdr:spPr>
        <a:xfrm>
          <a:off x="1716278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09" name="フローチャート: 判断 608">
          <a:extLst>
            <a:ext uri="{FF2B5EF4-FFF2-40B4-BE49-F238E27FC236}">
              <a16:creationId xmlns:a16="http://schemas.microsoft.com/office/drawing/2014/main" id="{46B205F7-7D6B-40D1-8F1A-8F357BB385D4}"/>
            </a:ext>
          </a:extLst>
        </xdr:cNvPr>
        <xdr:cNvSpPr/>
      </xdr:nvSpPr>
      <xdr:spPr>
        <a:xfrm>
          <a:off x="16388080" y="143253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1AEC4159-68D6-4B7D-B69B-F9BBB1FB87E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B07C31C6-5B4B-432D-B7E5-F3A63079296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2A45C724-F51D-451B-91A4-900998FE278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305C7DD-BA3F-49EB-A359-AC9021B35E5F}"/>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BD3A9680-F4E5-4435-AAFF-5768FC17D0A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81941</xdr:rowOff>
    </xdr:from>
    <xdr:to>
      <xdr:col>116</xdr:col>
      <xdr:colOff>114300</xdr:colOff>
      <xdr:row>85</xdr:row>
      <xdr:rowOff>12091</xdr:rowOff>
    </xdr:to>
    <xdr:sp macro="" textlink="">
      <xdr:nvSpPr>
        <xdr:cNvPr id="615" name="楕円 614">
          <a:extLst>
            <a:ext uri="{FF2B5EF4-FFF2-40B4-BE49-F238E27FC236}">
              <a16:creationId xmlns:a16="http://schemas.microsoft.com/office/drawing/2014/main" id="{C905D253-FD51-4364-947B-5F165A29994A}"/>
            </a:ext>
          </a:extLst>
        </xdr:cNvPr>
        <xdr:cNvSpPr/>
      </xdr:nvSpPr>
      <xdr:spPr>
        <a:xfrm>
          <a:off x="19458940" y="141637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104818</xdr:rowOff>
    </xdr:from>
    <xdr:ext cx="469744" cy="259045"/>
    <xdr:sp macro="" textlink="">
      <xdr:nvSpPr>
        <xdr:cNvPr id="616" name="【消防施設】&#10;一人当たり面積該当値テキスト">
          <a:extLst>
            <a:ext uri="{FF2B5EF4-FFF2-40B4-BE49-F238E27FC236}">
              <a16:creationId xmlns:a16="http://schemas.microsoft.com/office/drawing/2014/main" id="{99AF25E7-169D-41A3-8DB4-A61B94E4A57E}"/>
            </a:ext>
          </a:extLst>
        </xdr:cNvPr>
        <xdr:cNvSpPr txBox="1"/>
      </xdr:nvSpPr>
      <xdr:spPr>
        <a:xfrm>
          <a:off x="19547840" y="140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95656</xdr:rowOff>
    </xdr:from>
    <xdr:to>
      <xdr:col>112</xdr:col>
      <xdr:colOff>38100</xdr:colOff>
      <xdr:row>85</xdr:row>
      <xdr:rowOff>25806</xdr:rowOff>
    </xdr:to>
    <xdr:sp macro="" textlink="">
      <xdr:nvSpPr>
        <xdr:cNvPr id="617" name="楕円 616">
          <a:extLst>
            <a:ext uri="{FF2B5EF4-FFF2-40B4-BE49-F238E27FC236}">
              <a16:creationId xmlns:a16="http://schemas.microsoft.com/office/drawing/2014/main" id="{3A69BC52-8DDD-4C43-9EA5-5154DF56B67E}"/>
            </a:ext>
          </a:extLst>
        </xdr:cNvPr>
        <xdr:cNvSpPr/>
      </xdr:nvSpPr>
      <xdr:spPr>
        <a:xfrm>
          <a:off x="18735040" y="14177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132741</xdr:rowOff>
    </xdr:from>
    <xdr:to>
      <xdr:col>116</xdr:col>
      <xdr:colOff>63500</xdr:colOff>
      <xdr:row>84</xdr:row>
      <xdr:rowOff>146456</xdr:rowOff>
    </xdr:to>
    <xdr:cxnSp macro="">
      <xdr:nvCxnSpPr>
        <xdr:cNvPr id="618" name="直線コネクタ 617">
          <a:extLst>
            <a:ext uri="{FF2B5EF4-FFF2-40B4-BE49-F238E27FC236}">
              <a16:creationId xmlns:a16="http://schemas.microsoft.com/office/drawing/2014/main" id="{01F02211-8FA1-4F96-A844-3563299F4963}"/>
            </a:ext>
          </a:extLst>
        </xdr:cNvPr>
        <xdr:cNvCxnSpPr/>
      </xdr:nvCxnSpPr>
      <xdr:spPr>
        <a:xfrm flipV="1">
          <a:off x="18778220" y="14214501"/>
          <a:ext cx="7315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112573</xdr:rowOff>
    </xdr:from>
    <xdr:to>
      <xdr:col>107</xdr:col>
      <xdr:colOff>101600</xdr:colOff>
      <xdr:row>85</xdr:row>
      <xdr:rowOff>42723</xdr:rowOff>
    </xdr:to>
    <xdr:sp macro="" textlink="">
      <xdr:nvSpPr>
        <xdr:cNvPr id="619" name="楕円 618">
          <a:extLst>
            <a:ext uri="{FF2B5EF4-FFF2-40B4-BE49-F238E27FC236}">
              <a16:creationId xmlns:a16="http://schemas.microsoft.com/office/drawing/2014/main" id="{A5087559-9384-44ED-8574-61D20739A224}"/>
            </a:ext>
          </a:extLst>
        </xdr:cNvPr>
        <xdr:cNvSpPr/>
      </xdr:nvSpPr>
      <xdr:spPr>
        <a:xfrm>
          <a:off x="17937480" y="14194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146456</xdr:rowOff>
    </xdr:from>
    <xdr:to>
      <xdr:col>111</xdr:col>
      <xdr:colOff>177800</xdr:colOff>
      <xdr:row>84</xdr:row>
      <xdr:rowOff>163373</xdr:rowOff>
    </xdr:to>
    <xdr:cxnSp macro="">
      <xdr:nvCxnSpPr>
        <xdr:cNvPr id="620" name="直線コネクタ 619">
          <a:extLst>
            <a:ext uri="{FF2B5EF4-FFF2-40B4-BE49-F238E27FC236}">
              <a16:creationId xmlns:a16="http://schemas.microsoft.com/office/drawing/2014/main" id="{0C68546F-C120-4B2C-ABD7-07E6AA0224BD}"/>
            </a:ext>
          </a:extLst>
        </xdr:cNvPr>
        <xdr:cNvCxnSpPr/>
      </xdr:nvCxnSpPr>
      <xdr:spPr>
        <a:xfrm flipV="1">
          <a:off x="17988280" y="14228216"/>
          <a:ext cx="78994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125374</xdr:rowOff>
    </xdr:from>
    <xdr:to>
      <xdr:col>102</xdr:col>
      <xdr:colOff>165100</xdr:colOff>
      <xdr:row>85</xdr:row>
      <xdr:rowOff>55524</xdr:rowOff>
    </xdr:to>
    <xdr:sp macro="" textlink="">
      <xdr:nvSpPr>
        <xdr:cNvPr id="621" name="楕円 620">
          <a:extLst>
            <a:ext uri="{FF2B5EF4-FFF2-40B4-BE49-F238E27FC236}">
              <a16:creationId xmlns:a16="http://schemas.microsoft.com/office/drawing/2014/main" id="{851707CB-7BD6-4390-8A1B-7E9479720E94}"/>
            </a:ext>
          </a:extLst>
        </xdr:cNvPr>
        <xdr:cNvSpPr/>
      </xdr:nvSpPr>
      <xdr:spPr>
        <a:xfrm>
          <a:off x="17162780" y="14207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163373</xdr:rowOff>
    </xdr:from>
    <xdr:to>
      <xdr:col>107</xdr:col>
      <xdr:colOff>50800</xdr:colOff>
      <xdr:row>85</xdr:row>
      <xdr:rowOff>4724</xdr:rowOff>
    </xdr:to>
    <xdr:cxnSp macro="">
      <xdr:nvCxnSpPr>
        <xdr:cNvPr id="622" name="直線コネクタ 621">
          <a:extLst>
            <a:ext uri="{FF2B5EF4-FFF2-40B4-BE49-F238E27FC236}">
              <a16:creationId xmlns:a16="http://schemas.microsoft.com/office/drawing/2014/main" id="{C75D4010-CBE4-4BDC-9358-5E15A4F37AB7}"/>
            </a:ext>
          </a:extLst>
        </xdr:cNvPr>
        <xdr:cNvCxnSpPr/>
      </xdr:nvCxnSpPr>
      <xdr:spPr>
        <a:xfrm flipV="1">
          <a:off x="17213580" y="14245133"/>
          <a:ext cx="7747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132690</xdr:rowOff>
    </xdr:from>
    <xdr:to>
      <xdr:col>98</xdr:col>
      <xdr:colOff>38100</xdr:colOff>
      <xdr:row>85</xdr:row>
      <xdr:rowOff>62840</xdr:rowOff>
    </xdr:to>
    <xdr:sp macro="" textlink="">
      <xdr:nvSpPr>
        <xdr:cNvPr id="623" name="楕円 622">
          <a:extLst>
            <a:ext uri="{FF2B5EF4-FFF2-40B4-BE49-F238E27FC236}">
              <a16:creationId xmlns:a16="http://schemas.microsoft.com/office/drawing/2014/main" id="{B0FB68AA-F9AE-410E-8B97-086E505E2D5C}"/>
            </a:ext>
          </a:extLst>
        </xdr:cNvPr>
        <xdr:cNvSpPr/>
      </xdr:nvSpPr>
      <xdr:spPr>
        <a:xfrm>
          <a:off x="16388080" y="14214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4724</xdr:rowOff>
    </xdr:from>
    <xdr:to>
      <xdr:col>102</xdr:col>
      <xdr:colOff>114300</xdr:colOff>
      <xdr:row>85</xdr:row>
      <xdr:rowOff>12040</xdr:rowOff>
    </xdr:to>
    <xdr:cxnSp macro="">
      <xdr:nvCxnSpPr>
        <xdr:cNvPr id="624" name="直線コネクタ 623">
          <a:extLst>
            <a:ext uri="{FF2B5EF4-FFF2-40B4-BE49-F238E27FC236}">
              <a16:creationId xmlns:a16="http://schemas.microsoft.com/office/drawing/2014/main" id="{B0C8ADEE-E4A1-4F91-ACF7-CFEF631996A7}"/>
            </a:ext>
          </a:extLst>
        </xdr:cNvPr>
        <xdr:cNvCxnSpPr/>
      </xdr:nvCxnSpPr>
      <xdr:spPr>
        <a:xfrm flipV="1">
          <a:off x="16431260" y="14254124"/>
          <a:ext cx="78232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625" name="n_1aveValue【消防施設】&#10;一人当たり面積">
          <a:extLst>
            <a:ext uri="{FF2B5EF4-FFF2-40B4-BE49-F238E27FC236}">
              <a16:creationId xmlns:a16="http://schemas.microsoft.com/office/drawing/2014/main" id="{2393DB54-ED6D-4B3A-ABD6-3E94AE0C8A91}"/>
            </a:ext>
          </a:extLst>
        </xdr:cNvPr>
        <xdr:cNvSpPr txBox="1"/>
      </xdr:nvSpPr>
      <xdr:spPr>
        <a:xfrm>
          <a:off x="18561127" y="1438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626" name="n_2aveValue【消防施設】&#10;一人当たり面積">
          <a:extLst>
            <a:ext uri="{FF2B5EF4-FFF2-40B4-BE49-F238E27FC236}">
              <a16:creationId xmlns:a16="http://schemas.microsoft.com/office/drawing/2014/main" id="{7717B5F2-4598-43A3-B241-27E07D426E4D}"/>
            </a:ext>
          </a:extLst>
        </xdr:cNvPr>
        <xdr:cNvSpPr txBox="1"/>
      </xdr:nvSpPr>
      <xdr:spPr>
        <a:xfrm>
          <a:off x="17776267" y="1440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27" name="n_3aveValue【消防施設】&#10;一人当たり面積">
          <a:extLst>
            <a:ext uri="{FF2B5EF4-FFF2-40B4-BE49-F238E27FC236}">
              <a16:creationId xmlns:a16="http://schemas.microsoft.com/office/drawing/2014/main" id="{3F4EA3F5-C28E-44E1-BAAF-F6B02820AFA1}"/>
            </a:ext>
          </a:extLst>
        </xdr:cNvPr>
        <xdr:cNvSpPr txBox="1"/>
      </xdr:nvSpPr>
      <xdr:spPr>
        <a:xfrm>
          <a:off x="170015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628" name="n_4aveValue【消防施設】&#10;一人当たり面積">
          <a:extLst>
            <a:ext uri="{FF2B5EF4-FFF2-40B4-BE49-F238E27FC236}">
              <a16:creationId xmlns:a16="http://schemas.microsoft.com/office/drawing/2014/main" id="{C9E2B5B4-CF6E-4644-BEB3-929CAB8BEA28}"/>
            </a:ext>
          </a:extLst>
        </xdr:cNvPr>
        <xdr:cNvSpPr txBox="1"/>
      </xdr:nvSpPr>
      <xdr:spPr>
        <a:xfrm>
          <a:off x="16226867" y="1441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42333</xdr:rowOff>
    </xdr:from>
    <xdr:ext cx="469744" cy="259045"/>
    <xdr:sp macro="" textlink="">
      <xdr:nvSpPr>
        <xdr:cNvPr id="629" name="n_1mainValue【消防施設】&#10;一人当たり面積">
          <a:extLst>
            <a:ext uri="{FF2B5EF4-FFF2-40B4-BE49-F238E27FC236}">
              <a16:creationId xmlns:a16="http://schemas.microsoft.com/office/drawing/2014/main" id="{4AF987C4-F172-450B-B215-E371F3851935}"/>
            </a:ext>
          </a:extLst>
        </xdr:cNvPr>
        <xdr:cNvSpPr txBox="1"/>
      </xdr:nvSpPr>
      <xdr:spPr>
        <a:xfrm>
          <a:off x="18561127" y="139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59250</xdr:rowOff>
    </xdr:from>
    <xdr:ext cx="469744" cy="259045"/>
    <xdr:sp macro="" textlink="">
      <xdr:nvSpPr>
        <xdr:cNvPr id="630" name="n_2mainValue【消防施設】&#10;一人当たり面積">
          <a:extLst>
            <a:ext uri="{FF2B5EF4-FFF2-40B4-BE49-F238E27FC236}">
              <a16:creationId xmlns:a16="http://schemas.microsoft.com/office/drawing/2014/main" id="{93A4058E-1A86-4864-9648-ED2583C5166D}"/>
            </a:ext>
          </a:extLst>
        </xdr:cNvPr>
        <xdr:cNvSpPr txBox="1"/>
      </xdr:nvSpPr>
      <xdr:spPr>
        <a:xfrm>
          <a:off x="17776267" y="1397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72051</xdr:rowOff>
    </xdr:from>
    <xdr:ext cx="469744" cy="259045"/>
    <xdr:sp macro="" textlink="">
      <xdr:nvSpPr>
        <xdr:cNvPr id="631" name="n_3mainValue【消防施設】&#10;一人当たり面積">
          <a:extLst>
            <a:ext uri="{FF2B5EF4-FFF2-40B4-BE49-F238E27FC236}">
              <a16:creationId xmlns:a16="http://schemas.microsoft.com/office/drawing/2014/main" id="{515FF601-DE29-4BDB-B00F-1F976830D99D}"/>
            </a:ext>
          </a:extLst>
        </xdr:cNvPr>
        <xdr:cNvSpPr txBox="1"/>
      </xdr:nvSpPr>
      <xdr:spPr>
        <a:xfrm>
          <a:off x="17001567" y="1398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79367</xdr:rowOff>
    </xdr:from>
    <xdr:ext cx="469744" cy="259045"/>
    <xdr:sp macro="" textlink="">
      <xdr:nvSpPr>
        <xdr:cNvPr id="632" name="n_4mainValue【消防施設】&#10;一人当たり面積">
          <a:extLst>
            <a:ext uri="{FF2B5EF4-FFF2-40B4-BE49-F238E27FC236}">
              <a16:creationId xmlns:a16="http://schemas.microsoft.com/office/drawing/2014/main" id="{2A1DA77D-C4C3-42C4-9952-177FBAD2AC4F}"/>
            </a:ext>
          </a:extLst>
        </xdr:cNvPr>
        <xdr:cNvSpPr txBox="1"/>
      </xdr:nvSpPr>
      <xdr:spPr>
        <a:xfrm>
          <a:off x="16226867" y="1399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51C6FB07-F613-49DE-B37B-9E6DC609CE3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86A1CEE4-0581-48F4-A955-F56A3EE0C96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283A8358-1706-4453-9996-A7D5111EDF5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F5ABF6B9-C68C-4F13-A0A1-C89EEFD8EC1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ADFCFB10-5FBA-471E-B5DA-03F98733C7E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7BF650FC-D344-47F6-BF2A-19126F92928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BC71CBBC-CB44-4DE7-8808-64EEE8606D6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FE060712-C432-4E5B-B112-509EED7E1AD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84EF1747-96F2-4580-B87E-D99655CAD30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D330A49F-25A5-4261-8BC8-D93998A1829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3462336C-E126-4CEE-9F50-037EC46CF72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78406FE8-FF5C-412C-A855-0644A40A2F2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a:extLst>
            <a:ext uri="{FF2B5EF4-FFF2-40B4-BE49-F238E27FC236}">
              <a16:creationId xmlns:a16="http://schemas.microsoft.com/office/drawing/2014/main" id="{91161A6D-027B-4D08-A505-23FF18F06C8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9CA6ECC0-B8DD-4472-9D42-D5FB39E1B03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a:extLst>
            <a:ext uri="{FF2B5EF4-FFF2-40B4-BE49-F238E27FC236}">
              <a16:creationId xmlns:a16="http://schemas.microsoft.com/office/drawing/2014/main" id="{B8B200F8-91FE-454A-A8B1-3DE9628B5DA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8EC5F87F-80E0-4BC8-987E-E4E9FB7296E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a:extLst>
            <a:ext uri="{FF2B5EF4-FFF2-40B4-BE49-F238E27FC236}">
              <a16:creationId xmlns:a16="http://schemas.microsoft.com/office/drawing/2014/main" id="{DA159852-F314-42D3-93D4-C95160AB6904}"/>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B3476146-EA51-4E4C-848A-33FACE2DB7F3}"/>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a:extLst>
            <a:ext uri="{FF2B5EF4-FFF2-40B4-BE49-F238E27FC236}">
              <a16:creationId xmlns:a16="http://schemas.microsoft.com/office/drawing/2014/main" id="{79FDDDC6-0ADD-4C69-9599-B48993BC93EC}"/>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3E17B394-A015-4052-B740-CDD2563EC30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a:extLst>
            <a:ext uri="{FF2B5EF4-FFF2-40B4-BE49-F238E27FC236}">
              <a16:creationId xmlns:a16="http://schemas.microsoft.com/office/drawing/2014/main" id="{B65923BC-4818-4C8C-981F-3257AADE6603}"/>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85144021-2090-40E4-BE04-5C0B3649E75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a:extLst>
            <a:ext uri="{FF2B5EF4-FFF2-40B4-BE49-F238E27FC236}">
              <a16:creationId xmlns:a16="http://schemas.microsoft.com/office/drawing/2014/main" id="{4891C2D6-E023-4DFD-9849-173177B71CE3}"/>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34706A37-7AF6-4538-B3D3-CC4769F853C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49383961-3CF0-4D8F-ACCF-BA89080AD79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8" name="直線コネクタ 657">
          <a:extLst>
            <a:ext uri="{FF2B5EF4-FFF2-40B4-BE49-F238E27FC236}">
              <a16:creationId xmlns:a16="http://schemas.microsoft.com/office/drawing/2014/main" id="{53F06510-015E-44CD-B8D1-4AD1D4D0E045}"/>
            </a:ext>
          </a:extLst>
        </xdr:cNvPr>
        <xdr:cNvCxnSpPr/>
      </xdr:nvCxnSpPr>
      <xdr:spPr>
        <a:xfrm flipV="1">
          <a:off x="14375764" y="16713381"/>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9" name="【庁舎】&#10;有形固定資産減価償却率最小値テキスト">
          <a:extLst>
            <a:ext uri="{FF2B5EF4-FFF2-40B4-BE49-F238E27FC236}">
              <a16:creationId xmlns:a16="http://schemas.microsoft.com/office/drawing/2014/main" id="{4457529D-8E8F-44F4-9537-E768F4B95F2C}"/>
            </a:ext>
          </a:extLst>
        </xdr:cNvPr>
        <xdr:cNvSpPr txBox="1"/>
      </xdr:nvSpPr>
      <xdr:spPr>
        <a:xfrm>
          <a:off x="14414500" y="183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60" name="直線コネクタ 659">
          <a:extLst>
            <a:ext uri="{FF2B5EF4-FFF2-40B4-BE49-F238E27FC236}">
              <a16:creationId xmlns:a16="http://schemas.microsoft.com/office/drawing/2014/main" id="{9E842449-286F-42E0-AB88-4F7B76F981C9}"/>
            </a:ext>
          </a:extLst>
        </xdr:cNvPr>
        <xdr:cNvCxnSpPr/>
      </xdr:nvCxnSpPr>
      <xdr:spPr>
        <a:xfrm>
          <a:off x="142875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1" name="【庁舎】&#10;有形固定資産減価償却率最大値テキスト">
          <a:extLst>
            <a:ext uri="{FF2B5EF4-FFF2-40B4-BE49-F238E27FC236}">
              <a16:creationId xmlns:a16="http://schemas.microsoft.com/office/drawing/2014/main" id="{F2542B1B-1EB2-45B9-8932-3CE0B42B0254}"/>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2" name="直線コネクタ 661">
          <a:extLst>
            <a:ext uri="{FF2B5EF4-FFF2-40B4-BE49-F238E27FC236}">
              <a16:creationId xmlns:a16="http://schemas.microsoft.com/office/drawing/2014/main" id="{98252440-B9FA-49A8-B84D-016D54C9A478}"/>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663" name="【庁舎】&#10;有形固定資産減価償却率平均値テキスト">
          <a:extLst>
            <a:ext uri="{FF2B5EF4-FFF2-40B4-BE49-F238E27FC236}">
              <a16:creationId xmlns:a16="http://schemas.microsoft.com/office/drawing/2014/main" id="{CF47FF34-255E-41CF-9ACA-3A4490618FBF}"/>
            </a:ext>
          </a:extLst>
        </xdr:cNvPr>
        <xdr:cNvSpPr txBox="1"/>
      </xdr:nvSpPr>
      <xdr:spPr>
        <a:xfrm>
          <a:off x="14414500" y="17536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4" name="フローチャート: 判断 663">
          <a:extLst>
            <a:ext uri="{FF2B5EF4-FFF2-40B4-BE49-F238E27FC236}">
              <a16:creationId xmlns:a16="http://schemas.microsoft.com/office/drawing/2014/main" id="{92D7A0E1-61AC-4F2B-A738-1DB27D338E15}"/>
            </a:ext>
          </a:extLst>
        </xdr:cNvPr>
        <xdr:cNvSpPr/>
      </xdr:nvSpPr>
      <xdr:spPr>
        <a:xfrm>
          <a:off x="14325600" y="175579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65" name="フローチャート: 判断 664">
          <a:extLst>
            <a:ext uri="{FF2B5EF4-FFF2-40B4-BE49-F238E27FC236}">
              <a16:creationId xmlns:a16="http://schemas.microsoft.com/office/drawing/2014/main" id="{3969A59F-541C-4ABB-8EDE-D1764E5FEA51}"/>
            </a:ext>
          </a:extLst>
        </xdr:cNvPr>
        <xdr:cNvSpPr/>
      </xdr:nvSpPr>
      <xdr:spPr>
        <a:xfrm>
          <a:off x="13578840" y="17549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66" name="フローチャート: 判断 665">
          <a:extLst>
            <a:ext uri="{FF2B5EF4-FFF2-40B4-BE49-F238E27FC236}">
              <a16:creationId xmlns:a16="http://schemas.microsoft.com/office/drawing/2014/main" id="{93417434-B327-4351-A6A2-329024C786A2}"/>
            </a:ext>
          </a:extLst>
        </xdr:cNvPr>
        <xdr:cNvSpPr/>
      </xdr:nvSpPr>
      <xdr:spPr>
        <a:xfrm>
          <a:off x="1280414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67" name="フローチャート: 判断 666">
          <a:extLst>
            <a:ext uri="{FF2B5EF4-FFF2-40B4-BE49-F238E27FC236}">
              <a16:creationId xmlns:a16="http://schemas.microsoft.com/office/drawing/2014/main" id="{A99DDE02-226F-4F0E-AE99-0D953EA67BE7}"/>
            </a:ext>
          </a:extLst>
        </xdr:cNvPr>
        <xdr:cNvSpPr/>
      </xdr:nvSpPr>
      <xdr:spPr>
        <a:xfrm>
          <a:off x="12029440"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68" name="フローチャート: 判断 667">
          <a:extLst>
            <a:ext uri="{FF2B5EF4-FFF2-40B4-BE49-F238E27FC236}">
              <a16:creationId xmlns:a16="http://schemas.microsoft.com/office/drawing/2014/main" id="{AFFBF143-42C4-4163-AC8E-DEA3FB3771DB}"/>
            </a:ext>
          </a:extLst>
        </xdr:cNvPr>
        <xdr:cNvSpPr/>
      </xdr:nvSpPr>
      <xdr:spPr>
        <a:xfrm>
          <a:off x="11231880" y="1747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FD765D9B-FA98-4CEA-A812-0AF6C46EC8C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79CE2205-BE03-4A7D-8DB7-58662E6D10A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CE7426-5C13-42FC-A698-311A0D03D40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77681B42-BB56-44C4-9E6C-DF021447BB8F}"/>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184390C-1B92-481F-B156-6F5ED922C28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53158</xdr:rowOff>
    </xdr:from>
    <xdr:to>
      <xdr:col>85</xdr:col>
      <xdr:colOff>177800</xdr:colOff>
      <xdr:row>103</xdr:row>
      <xdr:rowOff>154758</xdr:rowOff>
    </xdr:to>
    <xdr:sp macro="" textlink="">
      <xdr:nvSpPr>
        <xdr:cNvPr id="674" name="楕円 673">
          <a:extLst>
            <a:ext uri="{FF2B5EF4-FFF2-40B4-BE49-F238E27FC236}">
              <a16:creationId xmlns:a16="http://schemas.microsoft.com/office/drawing/2014/main" id="{D9206476-8860-4FAC-8DB6-4DB735F42C3A}"/>
            </a:ext>
          </a:extLst>
        </xdr:cNvPr>
        <xdr:cNvSpPr/>
      </xdr:nvSpPr>
      <xdr:spPr>
        <a:xfrm>
          <a:off x="14325600" y="1732007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76035</xdr:rowOff>
    </xdr:from>
    <xdr:ext cx="405111" cy="259045"/>
    <xdr:sp macro="" textlink="">
      <xdr:nvSpPr>
        <xdr:cNvPr id="675" name="【庁舎】&#10;有形固定資産減価償却率該当値テキスト">
          <a:extLst>
            <a:ext uri="{FF2B5EF4-FFF2-40B4-BE49-F238E27FC236}">
              <a16:creationId xmlns:a16="http://schemas.microsoft.com/office/drawing/2014/main" id="{87F4C9E1-6197-4314-99F5-00F951F9DBF5}"/>
            </a:ext>
          </a:extLst>
        </xdr:cNvPr>
        <xdr:cNvSpPr txBox="1"/>
      </xdr:nvSpPr>
      <xdr:spPr>
        <a:xfrm>
          <a:off x="14414500" y="171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121738</xdr:rowOff>
    </xdr:from>
    <xdr:to>
      <xdr:col>81</xdr:col>
      <xdr:colOff>101600</xdr:colOff>
      <xdr:row>101</xdr:row>
      <xdr:rowOff>51888</xdr:rowOff>
    </xdr:to>
    <xdr:sp macro="" textlink="">
      <xdr:nvSpPr>
        <xdr:cNvPr id="676" name="楕円 675">
          <a:extLst>
            <a:ext uri="{FF2B5EF4-FFF2-40B4-BE49-F238E27FC236}">
              <a16:creationId xmlns:a16="http://schemas.microsoft.com/office/drawing/2014/main" id="{F5EFA732-7F05-46EE-9918-C2EDE0FDA133}"/>
            </a:ext>
          </a:extLst>
        </xdr:cNvPr>
        <xdr:cNvSpPr/>
      </xdr:nvSpPr>
      <xdr:spPr>
        <a:xfrm>
          <a:off x="13578840" y="16885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xdr:rowOff>
    </xdr:from>
    <xdr:to>
      <xdr:col>85</xdr:col>
      <xdr:colOff>127000</xdr:colOff>
      <xdr:row>103</xdr:row>
      <xdr:rowOff>103958</xdr:rowOff>
    </xdr:to>
    <xdr:cxnSp macro="">
      <xdr:nvCxnSpPr>
        <xdr:cNvPr id="677" name="直線コネクタ 676">
          <a:extLst>
            <a:ext uri="{FF2B5EF4-FFF2-40B4-BE49-F238E27FC236}">
              <a16:creationId xmlns:a16="http://schemas.microsoft.com/office/drawing/2014/main" id="{4331F040-592D-4F90-8457-EDF4FC4452ED}"/>
            </a:ext>
          </a:extLst>
        </xdr:cNvPr>
        <xdr:cNvCxnSpPr/>
      </xdr:nvCxnSpPr>
      <xdr:spPr>
        <a:xfrm>
          <a:off x="13629640" y="16932728"/>
          <a:ext cx="74676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48261</xdr:rowOff>
    </xdr:from>
    <xdr:to>
      <xdr:col>76</xdr:col>
      <xdr:colOff>165100</xdr:colOff>
      <xdr:row>100</xdr:row>
      <xdr:rowOff>149861</xdr:rowOff>
    </xdr:to>
    <xdr:sp macro="" textlink="">
      <xdr:nvSpPr>
        <xdr:cNvPr id="678" name="楕円 677">
          <a:extLst>
            <a:ext uri="{FF2B5EF4-FFF2-40B4-BE49-F238E27FC236}">
              <a16:creationId xmlns:a16="http://schemas.microsoft.com/office/drawing/2014/main" id="{7BD709E6-E042-4800-A2E1-693DE9E1D764}"/>
            </a:ext>
          </a:extLst>
        </xdr:cNvPr>
        <xdr:cNvSpPr/>
      </xdr:nvSpPr>
      <xdr:spPr>
        <a:xfrm>
          <a:off x="1280414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99061</xdr:rowOff>
    </xdr:from>
    <xdr:to>
      <xdr:col>81</xdr:col>
      <xdr:colOff>50800</xdr:colOff>
      <xdr:row>101</xdr:row>
      <xdr:rowOff>1088</xdr:rowOff>
    </xdr:to>
    <xdr:cxnSp macro="">
      <xdr:nvCxnSpPr>
        <xdr:cNvPr id="679" name="直線コネクタ 678">
          <a:extLst>
            <a:ext uri="{FF2B5EF4-FFF2-40B4-BE49-F238E27FC236}">
              <a16:creationId xmlns:a16="http://schemas.microsoft.com/office/drawing/2014/main" id="{2EB9AFF1-5E94-4D25-9BC1-EC7275F85DD4}"/>
            </a:ext>
          </a:extLst>
        </xdr:cNvPr>
        <xdr:cNvCxnSpPr/>
      </xdr:nvCxnSpPr>
      <xdr:spPr>
        <a:xfrm>
          <a:off x="12854940" y="16863061"/>
          <a:ext cx="774700" cy="6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103777</xdr:rowOff>
    </xdr:from>
    <xdr:to>
      <xdr:col>72</xdr:col>
      <xdr:colOff>38100</xdr:colOff>
      <xdr:row>109</xdr:row>
      <xdr:rowOff>33927</xdr:rowOff>
    </xdr:to>
    <xdr:sp macro="" textlink="">
      <xdr:nvSpPr>
        <xdr:cNvPr id="680" name="楕円 679">
          <a:extLst>
            <a:ext uri="{FF2B5EF4-FFF2-40B4-BE49-F238E27FC236}">
              <a16:creationId xmlns:a16="http://schemas.microsoft.com/office/drawing/2014/main" id="{2A721EFF-B739-43D0-AFC7-DA6BB581524D}"/>
            </a:ext>
          </a:extLst>
        </xdr:cNvPr>
        <xdr:cNvSpPr/>
      </xdr:nvSpPr>
      <xdr:spPr>
        <a:xfrm>
          <a:off x="12029440" y="182088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99061</xdr:rowOff>
    </xdr:from>
    <xdr:to>
      <xdr:col>76</xdr:col>
      <xdr:colOff>114300</xdr:colOff>
      <xdr:row>108</xdr:row>
      <xdr:rowOff>154577</xdr:rowOff>
    </xdr:to>
    <xdr:cxnSp macro="">
      <xdr:nvCxnSpPr>
        <xdr:cNvPr id="681" name="直線コネクタ 680">
          <a:extLst>
            <a:ext uri="{FF2B5EF4-FFF2-40B4-BE49-F238E27FC236}">
              <a16:creationId xmlns:a16="http://schemas.microsoft.com/office/drawing/2014/main" id="{D6420516-1116-4FAD-B834-23E815FAD148}"/>
            </a:ext>
          </a:extLst>
        </xdr:cNvPr>
        <xdr:cNvCxnSpPr/>
      </xdr:nvCxnSpPr>
      <xdr:spPr>
        <a:xfrm flipV="1">
          <a:off x="12072620" y="16863061"/>
          <a:ext cx="782320" cy="139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93980</xdr:rowOff>
    </xdr:from>
    <xdr:to>
      <xdr:col>67</xdr:col>
      <xdr:colOff>101600</xdr:colOff>
      <xdr:row>109</xdr:row>
      <xdr:rowOff>24130</xdr:rowOff>
    </xdr:to>
    <xdr:sp macro="" textlink="">
      <xdr:nvSpPr>
        <xdr:cNvPr id="682" name="楕円 681">
          <a:extLst>
            <a:ext uri="{FF2B5EF4-FFF2-40B4-BE49-F238E27FC236}">
              <a16:creationId xmlns:a16="http://schemas.microsoft.com/office/drawing/2014/main" id="{2253DDB3-4F52-4A26-ABF1-08EF258BB575}"/>
            </a:ext>
          </a:extLst>
        </xdr:cNvPr>
        <xdr:cNvSpPr/>
      </xdr:nvSpPr>
      <xdr:spPr>
        <a:xfrm>
          <a:off x="11231880" y="1819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144780</xdr:rowOff>
    </xdr:from>
    <xdr:to>
      <xdr:col>71</xdr:col>
      <xdr:colOff>177800</xdr:colOff>
      <xdr:row>108</xdr:row>
      <xdr:rowOff>154577</xdr:rowOff>
    </xdr:to>
    <xdr:cxnSp macro="">
      <xdr:nvCxnSpPr>
        <xdr:cNvPr id="683" name="直線コネクタ 682">
          <a:extLst>
            <a:ext uri="{FF2B5EF4-FFF2-40B4-BE49-F238E27FC236}">
              <a16:creationId xmlns:a16="http://schemas.microsoft.com/office/drawing/2014/main" id="{9262E36A-6483-4E00-9333-04FD77E5AECE}"/>
            </a:ext>
          </a:extLst>
        </xdr:cNvPr>
        <xdr:cNvCxnSpPr/>
      </xdr:nvCxnSpPr>
      <xdr:spPr>
        <a:xfrm>
          <a:off x="11282680" y="18249900"/>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684" name="n_1aveValue【庁舎】&#10;有形固定資産減価償却率">
          <a:extLst>
            <a:ext uri="{FF2B5EF4-FFF2-40B4-BE49-F238E27FC236}">
              <a16:creationId xmlns:a16="http://schemas.microsoft.com/office/drawing/2014/main" id="{ECFF4388-5FE8-48C0-A445-C97B3B32AF7D}"/>
            </a:ext>
          </a:extLst>
        </xdr:cNvPr>
        <xdr:cNvSpPr txBox="1"/>
      </xdr:nvSpPr>
      <xdr:spPr>
        <a:xfrm>
          <a:off x="13437244" y="1763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685" name="n_2aveValue【庁舎】&#10;有形固定資産減価償却率">
          <a:extLst>
            <a:ext uri="{FF2B5EF4-FFF2-40B4-BE49-F238E27FC236}">
              <a16:creationId xmlns:a16="http://schemas.microsoft.com/office/drawing/2014/main" id="{4DA1BFF1-EE3A-423F-A0AB-EC031D355524}"/>
            </a:ext>
          </a:extLst>
        </xdr:cNvPr>
        <xdr:cNvSpPr txBox="1"/>
      </xdr:nvSpPr>
      <xdr:spPr>
        <a:xfrm>
          <a:off x="1267524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86" name="n_3aveValue【庁舎】&#10;有形固定資産減価償却率">
          <a:extLst>
            <a:ext uri="{FF2B5EF4-FFF2-40B4-BE49-F238E27FC236}">
              <a16:creationId xmlns:a16="http://schemas.microsoft.com/office/drawing/2014/main" id="{D21129FF-1E18-4B76-AAF0-9E92C58896E7}"/>
            </a:ext>
          </a:extLst>
        </xdr:cNvPr>
        <xdr:cNvSpPr txBox="1"/>
      </xdr:nvSpPr>
      <xdr:spPr>
        <a:xfrm>
          <a:off x="119005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687" name="n_4aveValue【庁舎】&#10;有形固定資産減価償却率">
          <a:extLst>
            <a:ext uri="{FF2B5EF4-FFF2-40B4-BE49-F238E27FC236}">
              <a16:creationId xmlns:a16="http://schemas.microsoft.com/office/drawing/2014/main" id="{DDBD272B-7750-417D-AF01-004C31A770D1}"/>
            </a:ext>
          </a:extLst>
        </xdr:cNvPr>
        <xdr:cNvSpPr txBox="1"/>
      </xdr:nvSpPr>
      <xdr:spPr>
        <a:xfrm>
          <a:off x="1110298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68415</xdr:rowOff>
    </xdr:from>
    <xdr:ext cx="405111" cy="259045"/>
    <xdr:sp macro="" textlink="">
      <xdr:nvSpPr>
        <xdr:cNvPr id="688" name="n_1mainValue【庁舎】&#10;有形固定資産減価償却率">
          <a:extLst>
            <a:ext uri="{FF2B5EF4-FFF2-40B4-BE49-F238E27FC236}">
              <a16:creationId xmlns:a16="http://schemas.microsoft.com/office/drawing/2014/main" id="{AFD1C5E6-D579-4C30-84E8-48C0973EAF9C}"/>
            </a:ext>
          </a:extLst>
        </xdr:cNvPr>
        <xdr:cNvSpPr txBox="1"/>
      </xdr:nvSpPr>
      <xdr:spPr>
        <a:xfrm>
          <a:off x="13437244" y="1666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166388</xdr:rowOff>
    </xdr:from>
    <xdr:ext cx="340478" cy="259045"/>
    <xdr:sp macro="" textlink="">
      <xdr:nvSpPr>
        <xdr:cNvPr id="689" name="n_2mainValue【庁舎】&#10;有形固定資産減価償却率">
          <a:extLst>
            <a:ext uri="{FF2B5EF4-FFF2-40B4-BE49-F238E27FC236}">
              <a16:creationId xmlns:a16="http://schemas.microsoft.com/office/drawing/2014/main" id="{C0261A5B-0A3F-4CD7-9122-37E54F849ACC}"/>
            </a:ext>
          </a:extLst>
        </xdr:cNvPr>
        <xdr:cNvSpPr txBox="1"/>
      </xdr:nvSpPr>
      <xdr:spPr>
        <a:xfrm>
          <a:off x="12707561" y="165951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25054</xdr:rowOff>
    </xdr:from>
    <xdr:ext cx="405111" cy="259045"/>
    <xdr:sp macro="" textlink="">
      <xdr:nvSpPr>
        <xdr:cNvPr id="690" name="n_3mainValue【庁舎】&#10;有形固定資産減価償却率">
          <a:extLst>
            <a:ext uri="{FF2B5EF4-FFF2-40B4-BE49-F238E27FC236}">
              <a16:creationId xmlns:a16="http://schemas.microsoft.com/office/drawing/2014/main" id="{5D7B532B-6A1D-4550-BDF5-3BBD05A810AD}"/>
            </a:ext>
          </a:extLst>
        </xdr:cNvPr>
        <xdr:cNvSpPr txBox="1"/>
      </xdr:nvSpPr>
      <xdr:spPr>
        <a:xfrm>
          <a:off x="11900544" y="18297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15257</xdr:rowOff>
    </xdr:from>
    <xdr:ext cx="405111" cy="259045"/>
    <xdr:sp macro="" textlink="">
      <xdr:nvSpPr>
        <xdr:cNvPr id="691" name="n_4mainValue【庁舎】&#10;有形固定資産減価償却率">
          <a:extLst>
            <a:ext uri="{FF2B5EF4-FFF2-40B4-BE49-F238E27FC236}">
              <a16:creationId xmlns:a16="http://schemas.microsoft.com/office/drawing/2014/main" id="{FC74F3FD-1461-4714-9989-A462A9265614}"/>
            </a:ext>
          </a:extLst>
        </xdr:cNvPr>
        <xdr:cNvSpPr txBox="1"/>
      </xdr:nvSpPr>
      <xdr:spPr>
        <a:xfrm>
          <a:off x="11102984" y="182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E26254FB-BD6D-4D70-BECE-38DE57FE2D8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89C46866-6D00-4C00-9C79-EB8F39584DD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CEE8AFC6-1004-44E5-B7B8-95E2116C2D5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17E6AC1D-77BF-4704-8817-92A35F42E0E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D0CD74B7-F03F-43B8-93B9-D507E189852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1012A2E4-02C1-4D3A-B9A4-86BFA001B09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72681446-CD05-4FC7-B67F-B36CF4F6DD84}"/>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F40C78F4-6BA2-41E5-8F4A-FCFC00E2585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863B0507-1F6C-447C-9B94-D7FE272BD80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FEE2EFC4-0E0B-4D1E-8297-6575CB2E3BE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801E2849-F902-4646-A53F-2087306850E9}"/>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3F50B048-B522-4B22-A158-69680AF0DE22}"/>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FF517D54-B218-4E7D-A9CB-F89CD21663FB}"/>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FFAAFC7A-7829-4863-9065-0015AF55B2A5}"/>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139314F0-1C52-403E-9F3E-58DCA0C85E9C}"/>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74C22F99-4AA0-431E-812D-925CF6348AF1}"/>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F8A4440B-0465-41D0-B50F-1A947D43C4E2}"/>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31BBC99E-4CAA-47D8-905B-619EA64D6F19}"/>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09DEB453-D616-4F3D-8DFA-C85D81F16CD1}"/>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576592CA-6241-48F7-B046-39AFCED2A321}"/>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9557E640-27B2-47C9-A92D-B63486CB50A8}"/>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601A0EFC-B854-4EE3-A9A6-03639D5D727F}"/>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9283213A-ACE7-417C-812D-A335EDE7D4E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AD0A1500-2D8F-46A6-BA55-6B1FB840CF0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D13613D-253B-4C64-998C-B0041778A07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17" name="直線コネクタ 716">
          <a:extLst>
            <a:ext uri="{FF2B5EF4-FFF2-40B4-BE49-F238E27FC236}">
              <a16:creationId xmlns:a16="http://schemas.microsoft.com/office/drawing/2014/main" id="{74CE04D2-67DD-447A-A4CD-E2C5CB5D5ABE}"/>
            </a:ext>
          </a:extLst>
        </xdr:cNvPr>
        <xdr:cNvCxnSpPr/>
      </xdr:nvCxnSpPr>
      <xdr:spPr>
        <a:xfrm flipV="1">
          <a:off x="19509104" y="16877212"/>
          <a:ext cx="0" cy="121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18" name="【庁舎】&#10;一人当たり面積最小値テキスト">
          <a:extLst>
            <a:ext uri="{FF2B5EF4-FFF2-40B4-BE49-F238E27FC236}">
              <a16:creationId xmlns:a16="http://schemas.microsoft.com/office/drawing/2014/main" id="{9D55B201-A65C-429C-AD8C-2E7A0700969A}"/>
            </a:ext>
          </a:extLst>
        </xdr:cNvPr>
        <xdr:cNvSpPr txBox="1"/>
      </xdr:nvSpPr>
      <xdr:spPr>
        <a:xfrm>
          <a:off x="19547840" y="1809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19" name="直線コネクタ 718">
          <a:extLst>
            <a:ext uri="{FF2B5EF4-FFF2-40B4-BE49-F238E27FC236}">
              <a16:creationId xmlns:a16="http://schemas.microsoft.com/office/drawing/2014/main" id="{D8082E3B-5EFA-429E-9888-44F9264CE6E5}"/>
            </a:ext>
          </a:extLst>
        </xdr:cNvPr>
        <xdr:cNvCxnSpPr/>
      </xdr:nvCxnSpPr>
      <xdr:spPr>
        <a:xfrm>
          <a:off x="19443700" y="18091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20" name="【庁舎】&#10;一人当たり面積最大値テキスト">
          <a:extLst>
            <a:ext uri="{FF2B5EF4-FFF2-40B4-BE49-F238E27FC236}">
              <a16:creationId xmlns:a16="http://schemas.microsoft.com/office/drawing/2014/main" id="{19F29020-B36D-43C1-84E5-1FDE78D5FAA2}"/>
            </a:ext>
          </a:extLst>
        </xdr:cNvPr>
        <xdr:cNvSpPr txBox="1"/>
      </xdr:nvSpPr>
      <xdr:spPr>
        <a:xfrm>
          <a:off x="19547840" y="1665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21" name="直線コネクタ 720">
          <a:extLst>
            <a:ext uri="{FF2B5EF4-FFF2-40B4-BE49-F238E27FC236}">
              <a16:creationId xmlns:a16="http://schemas.microsoft.com/office/drawing/2014/main" id="{3680A533-9B9F-47B6-92DB-639F06488183}"/>
            </a:ext>
          </a:extLst>
        </xdr:cNvPr>
        <xdr:cNvCxnSpPr/>
      </xdr:nvCxnSpPr>
      <xdr:spPr>
        <a:xfrm>
          <a:off x="19443700" y="168772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722" name="【庁舎】&#10;一人当たり面積平均値テキスト">
          <a:extLst>
            <a:ext uri="{FF2B5EF4-FFF2-40B4-BE49-F238E27FC236}">
              <a16:creationId xmlns:a16="http://schemas.microsoft.com/office/drawing/2014/main" id="{8302D6F4-0B60-4318-9DEE-C90EE2E3B691}"/>
            </a:ext>
          </a:extLst>
        </xdr:cNvPr>
        <xdr:cNvSpPr txBox="1"/>
      </xdr:nvSpPr>
      <xdr:spPr>
        <a:xfrm>
          <a:off x="19547840" y="17635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3" name="フローチャート: 判断 722">
          <a:extLst>
            <a:ext uri="{FF2B5EF4-FFF2-40B4-BE49-F238E27FC236}">
              <a16:creationId xmlns:a16="http://schemas.microsoft.com/office/drawing/2014/main" id="{02D6D9D8-D0FC-4F5B-A6BD-C3E1DD5154B8}"/>
            </a:ext>
          </a:extLst>
        </xdr:cNvPr>
        <xdr:cNvSpPr/>
      </xdr:nvSpPr>
      <xdr:spPr>
        <a:xfrm>
          <a:off x="19458940" y="1765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24" name="フローチャート: 判断 723">
          <a:extLst>
            <a:ext uri="{FF2B5EF4-FFF2-40B4-BE49-F238E27FC236}">
              <a16:creationId xmlns:a16="http://schemas.microsoft.com/office/drawing/2014/main" id="{C2F60990-F0A0-48CD-A14D-72C855898750}"/>
            </a:ext>
          </a:extLst>
        </xdr:cNvPr>
        <xdr:cNvSpPr/>
      </xdr:nvSpPr>
      <xdr:spPr>
        <a:xfrm>
          <a:off x="18735040" y="17680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25" name="フローチャート: 判断 724">
          <a:extLst>
            <a:ext uri="{FF2B5EF4-FFF2-40B4-BE49-F238E27FC236}">
              <a16:creationId xmlns:a16="http://schemas.microsoft.com/office/drawing/2014/main" id="{3D8EFA50-7DC4-46B4-93DD-A2971B93700A}"/>
            </a:ext>
          </a:extLst>
        </xdr:cNvPr>
        <xdr:cNvSpPr/>
      </xdr:nvSpPr>
      <xdr:spPr>
        <a:xfrm>
          <a:off x="17937480" y="1772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26" name="フローチャート: 判断 725">
          <a:extLst>
            <a:ext uri="{FF2B5EF4-FFF2-40B4-BE49-F238E27FC236}">
              <a16:creationId xmlns:a16="http://schemas.microsoft.com/office/drawing/2014/main" id="{D9DF060E-34CA-44E0-8609-40D9BE43E446}"/>
            </a:ext>
          </a:extLst>
        </xdr:cNvPr>
        <xdr:cNvSpPr/>
      </xdr:nvSpPr>
      <xdr:spPr>
        <a:xfrm>
          <a:off x="17162780" y="177446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27" name="フローチャート: 判断 726">
          <a:extLst>
            <a:ext uri="{FF2B5EF4-FFF2-40B4-BE49-F238E27FC236}">
              <a16:creationId xmlns:a16="http://schemas.microsoft.com/office/drawing/2014/main" id="{FBD10AB4-1E5A-4CC3-90F3-FDD7138D6B56}"/>
            </a:ext>
          </a:extLst>
        </xdr:cNvPr>
        <xdr:cNvSpPr/>
      </xdr:nvSpPr>
      <xdr:spPr>
        <a:xfrm>
          <a:off x="16388080" y="176869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B0B6C75E-EA4B-4C9B-B2B4-1B9DDE502B4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B2767984-57AB-472D-8E13-045909B4B05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F65C9DA-3E63-4F60-99F0-FA120BFF3A2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A927A00-701B-482C-A8FF-B377A4A2DB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5CED79A-FAC6-47D1-94BF-DD856A72C2C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12881</xdr:rowOff>
    </xdr:from>
    <xdr:to>
      <xdr:col>116</xdr:col>
      <xdr:colOff>114300</xdr:colOff>
      <xdr:row>105</xdr:row>
      <xdr:rowOff>114481</xdr:rowOff>
    </xdr:to>
    <xdr:sp macro="" textlink="">
      <xdr:nvSpPr>
        <xdr:cNvPr id="733" name="楕円 732">
          <a:extLst>
            <a:ext uri="{FF2B5EF4-FFF2-40B4-BE49-F238E27FC236}">
              <a16:creationId xmlns:a16="http://schemas.microsoft.com/office/drawing/2014/main" id="{B4B9373B-3E48-452E-B8B0-DB77E3DCCC60}"/>
            </a:ext>
          </a:extLst>
        </xdr:cNvPr>
        <xdr:cNvSpPr/>
      </xdr:nvSpPr>
      <xdr:spPr>
        <a:xfrm>
          <a:off x="19458940" y="176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35758</xdr:rowOff>
    </xdr:from>
    <xdr:ext cx="469744" cy="259045"/>
    <xdr:sp macro="" textlink="">
      <xdr:nvSpPr>
        <xdr:cNvPr id="734" name="【庁舎】&#10;一人当たり面積該当値テキスト">
          <a:extLst>
            <a:ext uri="{FF2B5EF4-FFF2-40B4-BE49-F238E27FC236}">
              <a16:creationId xmlns:a16="http://schemas.microsoft.com/office/drawing/2014/main" id="{62FDC8A5-5C7D-46CB-B122-5EE48431DCB0}"/>
            </a:ext>
          </a:extLst>
        </xdr:cNvPr>
        <xdr:cNvSpPr txBox="1"/>
      </xdr:nvSpPr>
      <xdr:spPr>
        <a:xfrm>
          <a:off x="19547840" y="1747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105955</xdr:rowOff>
    </xdr:from>
    <xdr:to>
      <xdr:col>112</xdr:col>
      <xdr:colOff>38100</xdr:colOff>
      <xdr:row>105</xdr:row>
      <xdr:rowOff>36105</xdr:rowOff>
    </xdr:to>
    <xdr:sp macro="" textlink="">
      <xdr:nvSpPr>
        <xdr:cNvPr id="735" name="楕円 734">
          <a:extLst>
            <a:ext uri="{FF2B5EF4-FFF2-40B4-BE49-F238E27FC236}">
              <a16:creationId xmlns:a16="http://schemas.microsoft.com/office/drawing/2014/main" id="{9C7DB5C4-F8C6-4DC3-BDEC-35D1395E6383}"/>
            </a:ext>
          </a:extLst>
        </xdr:cNvPr>
        <xdr:cNvSpPr/>
      </xdr:nvSpPr>
      <xdr:spPr>
        <a:xfrm>
          <a:off x="18735040" y="17540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156755</xdr:rowOff>
    </xdr:from>
    <xdr:to>
      <xdr:col>116</xdr:col>
      <xdr:colOff>63500</xdr:colOff>
      <xdr:row>105</xdr:row>
      <xdr:rowOff>63681</xdr:rowOff>
    </xdr:to>
    <xdr:cxnSp macro="">
      <xdr:nvCxnSpPr>
        <xdr:cNvPr id="736" name="直線コネクタ 735">
          <a:extLst>
            <a:ext uri="{FF2B5EF4-FFF2-40B4-BE49-F238E27FC236}">
              <a16:creationId xmlns:a16="http://schemas.microsoft.com/office/drawing/2014/main" id="{22F586BC-D8E7-4592-A99D-7ABDA7BC222D}"/>
            </a:ext>
          </a:extLst>
        </xdr:cNvPr>
        <xdr:cNvCxnSpPr/>
      </xdr:nvCxnSpPr>
      <xdr:spPr>
        <a:xfrm>
          <a:off x="18778220" y="17591315"/>
          <a:ext cx="731520" cy="7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129902</xdr:rowOff>
    </xdr:from>
    <xdr:to>
      <xdr:col>107</xdr:col>
      <xdr:colOff>101600</xdr:colOff>
      <xdr:row>105</xdr:row>
      <xdr:rowOff>60052</xdr:rowOff>
    </xdr:to>
    <xdr:sp macro="" textlink="">
      <xdr:nvSpPr>
        <xdr:cNvPr id="737" name="楕円 736">
          <a:extLst>
            <a:ext uri="{FF2B5EF4-FFF2-40B4-BE49-F238E27FC236}">
              <a16:creationId xmlns:a16="http://schemas.microsoft.com/office/drawing/2014/main" id="{62091ADA-77C6-470E-80AF-C57D61648688}"/>
            </a:ext>
          </a:extLst>
        </xdr:cNvPr>
        <xdr:cNvSpPr/>
      </xdr:nvSpPr>
      <xdr:spPr>
        <a:xfrm>
          <a:off x="17937480" y="17564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156755</xdr:rowOff>
    </xdr:from>
    <xdr:to>
      <xdr:col>111</xdr:col>
      <xdr:colOff>177800</xdr:colOff>
      <xdr:row>105</xdr:row>
      <xdr:rowOff>9252</xdr:rowOff>
    </xdr:to>
    <xdr:cxnSp macro="">
      <xdr:nvCxnSpPr>
        <xdr:cNvPr id="738" name="直線コネクタ 737">
          <a:extLst>
            <a:ext uri="{FF2B5EF4-FFF2-40B4-BE49-F238E27FC236}">
              <a16:creationId xmlns:a16="http://schemas.microsoft.com/office/drawing/2014/main" id="{A071F32F-918D-4579-A34C-A67664067579}"/>
            </a:ext>
          </a:extLst>
        </xdr:cNvPr>
        <xdr:cNvCxnSpPr/>
      </xdr:nvCxnSpPr>
      <xdr:spPr>
        <a:xfrm flipV="1">
          <a:off x="17988280" y="17591315"/>
          <a:ext cx="789940" cy="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68943</xdr:rowOff>
    </xdr:from>
    <xdr:to>
      <xdr:col>102</xdr:col>
      <xdr:colOff>165100</xdr:colOff>
      <xdr:row>106</xdr:row>
      <xdr:rowOff>170543</xdr:rowOff>
    </xdr:to>
    <xdr:sp macro="" textlink="">
      <xdr:nvSpPr>
        <xdr:cNvPr id="739" name="楕円 738">
          <a:extLst>
            <a:ext uri="{FF2B5EF4-FFF2-40B4-BE49-F238E27FC236}">
              <a16:creationId xmlns:a16="http://schemas.microsoft.com/office/drawing/2014/main" id="{F37A0049-C129-49C1-B827-7350EC520FC5}"/>
            </a:ext>
          </a:extLst>
        </xdr:cNvPr>
        <xdr:cNvSpPr/>
      </xdr:nvSpPr>
      <xdr:spPr>
        <a:xfrm>
          <a:off x="17162780" y="178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9252</xdr:rowOff>
    </xdr:from>
    <xdr:to>
      <xdr:col>107</xdr:col>
      <xdr:colOff>50800</xdr:colOff>
      <xdr:row>106</xdr:row>
      <xdr:rowOff>119743</xdr:rowOff>
    </xdr:to>
    <xdr:cxnSp macro="">
      <xdr:nvCxnSpPr>
        <xdr:cNvPr id="740" name="直線コネクタ 739">
          <a:extLst>
            <a:ext uri="{FF2B5EF4-FFF2-40B4-BE49-F238E27FC236}">
              <a16:creationId xmlns:a16="http://schemas.microsoft.com/office/drawing/2014/main" id="{D5D37928-7078-453F-9A0D-7CAC62413ABD}"/>
            </a:ext>
          </a:extLst>
        </xdr:cNvPr>
        <xdr:cNvCxnSpPr/>
      </xdr:nvCxnSpPr>
      <xdr:spPr>
        <a:xfrm flipV="1">
          <a:off x="17213580" y="17611452"/>
          <a:ext cx="7747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83094</xdr:rowOff>
    </xdr:from>
    <xdr:to>
      <xdr:col>98</xdr:col>
      <xdr:colOff>38100</xdr:colOff>
      <xdr:row>107</xdr:row>
      <xdr:rowOff>13244</xdr:rowOff>
    </xdr:to>
    <xdr:sp macro="" textlink="">
      <xdr:nvSpPr>
        <xdr:cNvPr id="741" name="楕円 740">
          <a:extLst>
            <a:ext uri="{FF2B5EF4-FFF2-40B4-BE49-F238E27FC236}">
              <a16:creationId xmlns:a16="http://schemas.microsoft.com/office/drawing/2014/main" id="{937093D4-BE00-4167-9DAA-D756CBDC8E5C}"/>
            </a:ext>
          </a:extLst>
        </xdr:cNvPr>
        <xdr:cNvSpPr/>
      </xdr:nvSpPr>
      <xdr:spPr>
        <a:xfrm>
          <a:off x="16388080" y="178529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119743</xdr:rowOff>
    </xdr:from>
    <xdr:to>
      <xdr:col>102</xdr:col>
      <xdr:colOff>114300</xdr:colOff>
      <xdr:row>106</xdr:row>
      <xdr:rowOff>133894</xdr:rowOff>
    </xdr:to>
    <xdr:cxnSp macro="">
      <xdr:nvCxnSpPr>
        <xdr:cNvPr id="742" name="直線コネクタ 741">
          <a:extLst>
            <a:ext uri="{FF2B5EF4-FFF2-40B4-BE49-F238E27FC236}">
              <a16:creationId xmlns:a16="http://schemas.microsoft.com/office/drawing/2014/main" id="{7AA404B1-DD51-41EB-BFFA-8DFAA2E97036}"/>
            </a:ext>
          </a:extLst>
        </xdr:cNvPr>
        <xdr:cNvCxnSpPr/>
      </xdr:nvCxnSpPr>
      <xdr:spPr>
        <a:xfrm flipV="1">
          <a:off x="16431260" y="17889583"/>
          <a:ext cx="78232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743" name="n_1aveValue【庁舎】&#10;一人当たり面積">
          <a:extLst>
            <a:ext uri="{FF2B5EF4-FFF2-40B4-BE49-F238E27FC236}">
              <a16:creationId xmlns:a16="http://schemas.microsoft.com/office/drawing/2014/main" id="{19B248F5-8E6F-4FC0-9B29-819F8600261A}"/>
            </a:ext>
          </a:extLst>
        </xdr:cNvPr>
        <xdr:cNvSpPr txBox="1"/>
      </xdr:nvSpPr>
      <xdr:spPr>
        <a:xfrm>
          <a:off x="18561127" y="1777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744" name="n_2aveValue【庁舎】&#10;一人当たり面積">
          <a:extLst>
            <a:ext uri="{FF2B5EF4-FFF2-40B4-BE49-F238E27FC236}">
              <a16:creationId xmlns:a16="http://schemas.microsoft.com/office/drawing/2014/main" id="{DD671325-1233-46C3-82D3-2BEF53189A1B}"/>
            </a:ext>
          </a:extLst>
        </xdr:cNvPr>
        <xdr:cNvSpPr txBox="1"/>
      </xdr:nvSpPr>
      <xdr:spPr>
        <a:xfrm>
          <a:off x="17776267" y="178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745" name="n_3aveValue【庁舎】&#10;一人当たり面積">
          <a:extLst>
            <a:ext uri="{FF2B5EF4-FFF2-40B4-BE49-F238E27FC236}">
              <a16:creationId xmlns:a16="http://schemas.microsoft.com/office/drawing/2014/main" id="{BB044B41-C321-4D0A-9607-99BFF2348EBC}"/>
            </a:ext>
          </a:extLst>
        </xdr:cNvPr>
        <xdr:cNvSpPr txBox="1"/>
      </xdr:nvSpPr>
      <xdr:spPr>
        <a:xfrm>
          <a:off x="1700156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46" name="n_4aveValue【庁舎】&#10;一人当たり面積">
          <a:extLst>
            <a:ext uri="{FF2B5EF4-FFF2-40B4-BE49-F238E27FC236}">
              <a16:creationId xmlns:a16="http://schemas.microsoft.com/office/drawing/2014/main" id="{F05D1EF9-C3F3-442C-820C-3C5B1A2CE16D}"/>
            </a:ext>
          </a:extLst>
        </xdr:cNvPr>
        <xdr:cNvSpPr txBox="1"/>
      </xdr:nvSpPr>
      <xdr:spPr>
        <a:xfrm>
          <a:off x="16226867" y="174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52632</xdr:rowOff>
    </xdr:from>
    <xdr:ext cx="469744" cy="259045"/>
    <xdr:sp macro="" textlink="">
      <xdr:nvSpPr>
        <xdr:cNvPr id="747" name="n_1mainValue【庁舎】&#10;一人当たり面積">
          <a:extLst>
            <a:ext uri="{FF2B5EF4-FFF2-40B4-BE49-F238E27FC236}">
              <a16:creationId xmlns:a16="http://schemas.microsoft.com/office/drawing/2014/main" id="{19651149-AA02-40AE-A458-27480288DDD2}"/>
            </a:ext>
          </a:extLst>
        </xdr:cNvPr>
        <xdr:cNvSpPr txBox="1"/>
      </xdr:nvSpPr>
      <xdr:spPr>
        <a:xfrm>
          <a:off x="18561127" y="1731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748" name="n_2mainValue【庁舎】&#10;一人当たり面積">
          <a:extLst>
            <a:ext uri="{FF2B5EF4-FFF2-40B4-BE49-F238E27FC236}">
              <a16:creationId xmlns:a16="http://schemas.microsoft.com/office/drawing/2014/main" id="{CD74BB9A-E0BD-4589-8037-A575FDDAABFE}"/>
            </a:ext>
          </a:extLst>
        </xdr:cNvPr>
        <xdr:cNvSpPr txBox="1"/>
      </xdr:nvSpPr>
      <xdr:spPr>
        <a:xfrm>
          <a:off x="17776267" y="1734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161670</xdr:rowOff>
    </xdr:from>
    <xdr:ext cx="469744" cy="259045"/>
    <xdr:sp macro="" textlink="">
      <xdr:nvSpPr>
        <xdr:cNvPr id="749" name="n_3mainValue【庁舎】&#10;一人当たり面積">
          <a:extLst>
            <a:ext uri="{FF2B5EF4-FFF2-40B4-BE49-F238E27FC236}">
              <a16:creationId xmlns:a16="http://schemas.microsoft.com/office/drawing/2014/main" id="{5AB33C68-B55F-4ED4-9117-14D0318302D7}"/>
            </a:ext>
          </a:extLst>
        </xdr:cNvPr>
        <xdr:cNvSpPr txBox="1"/>
      </xdr:nvSpPr>
      <xdr:spPr>
        <a:xfrm>
          <a:off x="17001567" y="1793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4371</xdr:rowOff>
    </xdr:from>
    <xdr:ext cx="469744" cy="259045"/>
    <xdr:sp macro="" textlink="">
      <xdr:nvSpPr>
        <xdr:cNvPr id="750" name="n_4mainValue【庁舎】&#10;一人当たり面積">
          <a:extLst>
            <a:ext uri="{FF2B5EF4-FFF2-40B4-BE49-F238E27FC236}">
              <a16:creationId xmlns:a16="http://schemas.microsoft.com/office/drawing/2014/main" id="{DCF8FC3C-59D2-47F1-A335-EB3F31BEF87C}"/>
            </a:ext>
          </a:extLst>
        </xdr:cNvPr>
        <xdr:cNvSpPr txBox="1"/>
      </xdr:nvSpPr>
      <xdr:spPr>
        <a:xfrm>
          <a:off x="16226867" y="179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243DB6D8-91AA-4ADE-AD4D-B3456283AA3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FD3C0281-BA37-48B8-8487-EC3B4B458DB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5806E5AE-AEC4-4681-991C-691761CF84C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一般廃棄物処理施設は、喜多方広域市町村圏組合所有の廃棄物処理施設である。</a:t>
          </a:r>
          <a:endParaRPr lang="ja-JP" altLang="ja-JP" sz="1100">
            <a:effectLst/>
          </a:endParaRPr>
        </a:p>
        <a:p>
          <a:r>
            <a:rPr kumimoji="1" lang="ja-JP" altLang="ja-JP" sz="1100">
              <a:solidFill>
                <a:schemeClr val="dk1"/>
              </a:solidFill>
              <a:effectLst/>
              <a:latin typeface="+mn-lt"/>
              <a:ea typeface="+mn-ea"/>
              <a:cs typeface="+mn-cs"/>
            </a:rPr>
            <a:t>保健センター・保健所の有形固定資産減価償却率は、類似団体平均を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る</a:t>
          </a:r>
          <a:r>
            <a:rPr kumimoji="1" lang="en-US" altLang="ja-JP" sz="1100">
              <a:solidFill>
                <a:schemeClr val="dk1"/>
              </a:solidFill>
              <a:effectLst/>
              <a:latin typeface="+mn-lt"/>
              <a:ea typeface="+mn-ea"/>
              <a:cs typeface="+mn-cs"/>
            </a:rPr>
            <a:t>93.1%</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、施設の老朽化が推測されることから西会津町個別施設計画に基づいた計画的な維持修繕に努めていく。</a:t>
          </a:r>
          <a:endParaRPr lang="ja-JP" altLang="ja-JP" sz="11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年度の役場新庁舎移転整備に伴い有形固定資産減価償却率は類似団体平均を下回っている。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％）に加え、町内に中心となる産業もなく、大規模な事業所も少ないなど、税収を含めた自主財源の占める割合が低いため財政基盤が弱く、類似団体平均を下回っている。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今後は事業の見直し、適正規模の事業執行に合わせて、過疎・高齢化地域における活力を取り戻す取り組みを進め、交流人口、定住人口の維持・増加に繋げていく必要がある。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経常収支比率については、平成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年度から類似団体平均を上回る数値となっている。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減少した要因としては、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分子となる一般財源において委託職員の委託料等の物件費が減少となった一方、除雪経費等の維持補修費や、公債費等が増額したため分子総額では前年度比増となった。しかしながら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分母となる経常的な一般財源額で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普通交付税等の増額により分母総額が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経常収支比率が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義務的経費となる公債費については、年度間の平準化に努めるとともに、各種事業の評価・検証を進め、限られる財源について、効率的に執行できるよう民間委託や指定管理者制度の活用など、更なる検討を進め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68326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6873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65</xdr:row>
      <xdr:rowOff>65786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4112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65</xdr:row>
      <xdr:rowOff>65786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1217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64</xdr:row>
      <xdr:rowOff>39370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3226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類似団体平均と比べ高くなっているのは、主に人件費が要因となっている。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その他は低い水準であるが、本町の人口規模や過疎・豪雪地帯で町の面積も広く点在しており、人口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人当たりで換算すると高い数値にならざるを得ない状況である。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146574</xdr:rowOff>
    </xdr:from>
    <xdr:to>
      <xdr:col>23</xdr:col>
      <xdr:colOff>133350</xdr:colOff>
      <xdr:row>85</xdr:row>
      <xdr:rowOff>125340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548374"/>
          <a:ext cx="838200" cy="1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145529</xdr:rowOff>
    </xdr:from>
    <xdr:to>
      <xdr:col>19</xdr:col>
      <xdr:colOff>133350</xdr:colOff>
      <xdr:row>84</xdr:row>
      <xdr:rowOff>146574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547329"/>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98383</xdr:rowOff>
    </xdr:from>
    <xdr:to>
      <xdr:col>15</xdr:col>
      <xdr:colOff>82550</xdr:colOff>
      <xdr:row>84</xdr:row>
      <xdr:rowOff>145529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500183"/>
          <a:ext cx="8890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40084</xdr:rowOff>
    </xdr:from>
    <xdr:to>
      <xdr:col>11</xdr:col>
      <xdr:colOff>31750</xdr:colOff>
      <xdr:row>84</xdr:row>
      <xdr:rowOff>98383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441884"/>
          <a:ext cx="889000" cy="5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74540</xdr:rowOff>
    </xdr:from>
    <xdr:to>
      <xdr:col>23</xdr:col>
      <xdr:colOff>184150</xdr:colOff>
      <xdr:row>86</xdr:row>
      <xdr:rowOff>4690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6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46617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61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95774</xdr:rowOff>
    </xdr:from>
    <xdr:to>
      <xdr:col>19</xdr:col>
      <xdr:colOff>184150</xdr:colOff>
      <xdr:row>85</xdr:row>
      <xdr:rowOff>25924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10701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8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94729</xdr:rowOff>
    </xdr:from>
    <xdr:to>
      <xdr:col>15</xdr:col>
      <xdr:colOff>133350</xdr:colOff>
      <xdr:row>85</xdr:row>
      <xdr:rowOff>24879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4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9656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5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47583</xdr:rowOff>
    </xdr:from>
    <xdr:to>
      <xdr:col>11</xdr:col>
      <xdr:colOff>82550</xdr:colOff>
      <xdr:row>84</xdr:row>
      <xdr:rowOff>149183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4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133960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53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160734</xdr:rowOff>
    </xdr:from>
    <xdr:to>
      <xdr:col>7</xdr:col>
      <xdr:colOff>31750</xdr:colOff>
      <xdr:row>84</xdr:row>
      <xdr:rowOff>90884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3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75661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47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類似団体平均よりも高い傾向にあるが、本町は給料表や手当等については県に準拠している。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本町独自で設定している特別昇給の見直し等、今後は給与の適正化について更なる検討が必要である。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88</xdr:row>
      <xdr:rowOff>91923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507610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91923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876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88</xdr:row>
      <xdr:rowOff>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956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79527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41123</xdr:rowOff>
    </xdr:from>
    <xdr:to>
      <xdr:col>77</xdr:col>
      <xdr:colOff>95250</xdr:colOff>
      <xdr:row>88</xdr:row>
      <xdr:rowOff>142723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127500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全国及び県、類似団体平均と比べると高い傾向にある。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要因は保健、福祉、医療の連携による取り組みを進める一環として配置している保健師、栄養士といった専門職の多さが挙げられる。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その他は、広域で人口密度が少ない行政エリアをカバーするための職員配置が影響していると考えられる。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139288</xdr:rowOff>
    </xdr:from>
    <xdr:to>
      <xdr:col>81</xdr:col>
      <xdr:colOff>44450</xdr:colOff>
      <xdr:row>61</xdr:row>
      <xdr:rowOff>161607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97738"/>
          <a:ext cx="8382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88614</xdr:rowOff>
    </xdr:from>
    <xdr:to>
      <xdr:col>77</xdr:col>
      <xdr:colOff>44450</xdr:colOff>
      <xdr:row>61</xdr:row>
      <xdr:rowOff>139288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47064"/>
          <a:ext cx="8890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88614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17505"/>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11399</xdr:rowOff>
    </xdr:from>
    <xdr:to>
      <xdr:col>68</xdr:col>
      <xdr:colOff>152400</xdr:colOff>
      <xdr:row>61</xdr:row>
      <xdr:rowOff>59055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69849"/>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82884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4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88488</xdr:rowOff>
    </xdr:from>
    <xdr:to>
      <xdr:col>77</xdr:col>
      <xdr:colOff>95250</xdr:colOff>
      <xdr:row>62</xdr:row>
      <xdr:rowOff>18638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3415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3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37814</xdr:rowOff>
    </xdr:from>
    <xdr:to>
      <xdr:col>73</xdr:col>
      <xdr:colOff>44450</xdr:colOff>
      <xdr:row>61</xdr:row>
      <xdr:rowOff>139414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124191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132049</xdr:rowOff>
    </xdr:from>
    <xdr:to>
      <xdr:col>64</xdr:col>
      <xdr:colOff>152400</xdr:colOff>
      <xdr:row>61</xdr:row>
      <xdr:rowOff>62199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46976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0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全国及び県、類似団体平均と比べると高い傾向にある。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は、類似団体と比較して、規模の大きい地方債の発行を継続して行ってきたことと、水道事業、下水道事業を中心とした公営企業の地方債償還に対する繰出金が高い水準で推移していること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令和２年度が減少した要因は、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準元利償還金が減少したことにより分子総額が前年度比減となったことに加え、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分母となる標準財政規模が普通交付税の増額等により前年度比増となり、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今後は地方債依存型の事業実施を見直すなど、地方債発行の抑制を図り、比率の減少に努める。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44</xdr:row>
      <xdr:rowOff>92710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6123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92710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5882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44450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53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167640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85107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全国及び県、類似団体平均と比べると高い傾向にある。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要因は、類似団体と比較して、規模の大きい地方債の発行を継続して行ってきたことと、水道事業、下水道事業を中心とした公営企業の地方債償還に対する繰出金が高い水準で推移していることが要因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令和２年度が減少した要因は、分子となる将来負担額において、公営企業等繰入見込み額が大幅に減少したことに加え退職手当負担見込額の減等により分子総額が前年度比減となった一方</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分母となる標準財政規模が普通交付税の増額等により前年度比増となり、将来負担比率が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103.2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今後は地方債依存型の事業実施を見直すなど、地方債発行の抑制を図り、比率の減少に努める。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114639</xdr:rowOff>
    </xdr:from>
    <xdr:to>
      <xdr:col>81</xdr:col>
      <xdr:colOff>44450</xdr:colOff>
      <xdr:row>19</xdr:row>
      <xdr:rowOff>63839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20073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42926</xdr:rowOff>
    </xdr:from>
    <xdr:to>
      <xdr:col>77</xdr:col>
      <xdr:colOff>44450</xdr:colOff>
      <xdr:row>19</xdr:row>
      <xdr:rowOff>63839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30047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9144</xdr:rowOff>
    </xdr:from>
    <xdr:to>
      <xdr:col>72</xdr:col>
      <xdr:colOff>203200</xdr:colOff>
      <xdr:row>19</xdr:row>
      <xdr:rowOff>42926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26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1228</xdr:rowOff>
    </xdr:from>
    <xdr:to>
      <xdr:col>68</xdr:col>
      <xdr:colOff>152400</xdr:colOff>
      <xdr:row>19</xdr:row>
      <xdr:rowOff>9144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087328"/>
          <a:ext cx="889000" cy="1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63839</xdr:rowOff>
    </xdr:from>
    <xdr:to>
      <xdr:col>81</xdr:col>
      <xdr:colOff>95250</xdr:colOff>
      <xdr:row>18</xdr:row>
      <xdr:rowOff>165439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35916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2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13039</xdr:rowOff>
    </xdr:from>
    <xdr:to>
      <xdr:col>77</xdr:col>
      <xdr:colOff>95250</xdr:colOff>
      <xdr:row>19</xdr:row>
      <xdr:rowOff>114639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99416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35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163576</xdr:rowOff>
    </xdr:from>
    <xdr:to>
      <xdr:col>73</xdr:col>
      <xdr:colOff>44450</xdr:colOff>
      <xdr:row>19</xdr:row>
      <xdr:rowOff>93726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78503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129794</xdr:rowOff>
    </xdr:from>
    <xdr:to>
      <xdr:col>68</xdr:col>
      <xdr:colOff>203200</xdr:colOff>
      <xdr:row>19</xdr:row>
      <xdr:rowOff>59944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44721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3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36805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平均と比べるとやや高い傾向にあり、国民健康保険や介護保険、上・下水道事業会計などの人件費に準ずる繰出金等を含めると、職員数や人件費はさらに高くなるため、今後は民間委託などの可能性を模索しながら、人件費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8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40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2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年度までは類似団体平均および全国平均、県平均と比べ下回っていたが、平成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年度から全て上回る結果となった。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要因としては、燃料費や電気料金の増額による指定管理委託料や施設管理経費の増額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今後は、使用料・手数料の見直し等による経常的な歳入の確保や、経常経費の節減に努め、物件費の抑制を図る。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540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18</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311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2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扶助費に係る経常収支比率は全国及び県、類似団体平均を下回っている。今後も適正な負担を行いながら、財政運営の健全化に努める。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5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56</xdr:row>
      <xdr:rowOff>58420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53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平成２８年度から令和元年度まで、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が類似団体平均を上回っているのは、繰出金が主な要因である。これまで整備してきた下水道施設（農業集落排水処理施設及び個別排水処理施設）の維持管理経費、更には国民健康保険事業や介護保険事業の運営経費に対する繰出金が増額となったため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令和２年度では、国民健康保険事業への繰出金は前年度比増となったが、下水道施設（下水道３施設）及び簡易水道施設は企業会計へと移行されたことで繰出金でなく補助金での支出となったため、総額で前年度比減とな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今後は、独立採算の原則に立ち返った事業の見直しや経費の節減など、普通会計の負担を減らすよう努める。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520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58</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739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類似団体平均および全国平均、県平均と比べ、すべて下回っている。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これは、事業費補助の検証及び精査等により減額になっていると思われるが、今後も引き続き、補助金の適正化に努める。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は下水道施設（公共下水道施設、農業集落排水処理施、設個別排水処理）及び簡易水道施設が企業会計化されたことに伴い、令和２年度より補助金による支出となったため総額が前年度比増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163576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30036"/>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133858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近年大規模整備及び改修事業が集中したことで、地方債の元利償還金が増加し、公債費にかかる経常収支比率は類似団体平均を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今後の公債費のピークは令和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年度になることが見込まれ、財政負担は非常に重いものとなることから、地方債発行の抑制に努め、事業計画の延伸等、中長期的な視点に立った財政運営の平準化を目指す。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56135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5961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51563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577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33274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5549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79</xdr:row>
      <xdr:rowOff>10413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4818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148862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763</xdr:rowOff>
    </xdr:from>
    <xdr:to>
      <xdr:col>20</xdr:col>
      <xdr:colOff>38100</xdr:colOff>
      <xdr:row>79</xdr:row>
      <xdr:rowOff>102363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87140</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strike="noStrike" baseline="0">
              <a:solidFill>
                <a:schemeClr val="dk1"/>
              </a:solidFill>
              <a:effectLst/>
              <a:latin typeface="ＭＳ ゴシック" panose="020B0609070205080204" pitchFamily="49" charset="-128"/>
              <a:ea typeface="ＭＳ ゴシック" panose="020B0609070205080204" pitchFamily="49" charset="-128"/>
              <a:cs typeface="+mn-cs"/>
            </a:rPr>
            <a:t>令和元年度、令和２年度については</a:t>
          </a:r>
          <a:r>
            <a:rPr kumimoji="1" lang="ja-JP" altLang="ja-JP" sz="1100" strike="noStrike"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strike="noStrike"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strike="noStrike"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公債費に係る負担が大きく、他の経常経費に回せない状況ではあるが、今後も事業の評価・検証を進め、コスト意識を持ち、無駄を省く工夫をするなど、経費の節減に努め、財政健全化を維持していく。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75</xdr:row>
      <xdr:rowOff>92710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8783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99568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5146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76</xdr:row>
      <xdr:rowOff>99568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9651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75</xdr:row>
      <xdr:rowOff>106426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7731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140208</xdr:rowOff>
    </xdr:from>
    <xdr:to>
      <xdr:col>82</xdr:col>
      <xdr:colOff>158750</xdr:colOff>
      <xdr:row>75</xdr:row>
      <xdr:rowOff>70358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156735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35052</xdr:rowOff>
    </xdr:from>
    <xdr:to>
      <xdr:col>65</xdr:col>
      <xdr:colOff>53975</xdr:colOff>
      <xdr:row>74</xdr:row>
      <xdr:rowOff>136652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146829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122477</xdr:rowOff>
    </xdr:from>
    <xdr:to>
      <xdr:col>29</xdr:col>
      <xdr:colOff>127000</xdr:colOff>
      <xdr:row>15</xdr:row>
      <xdr:rowOff>123208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70402"/>
          <a:ext cx="647700" cy="17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123208</xdr:rowOff>
    </xdr:from>
    <xdr:to>
      <xdr:col>26</xdr:col>
      <xdr:colOff>50800</xdr:colOff>
      <xdr:row>15</xdr:row>
      <xdr:rowOff>154133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42583"/>
          <a:ext cx="698500" cy="30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154133</xdr:rowOff>
    </xdr:from>
    <xdr:to>
      <xdr:col>22</xdr:col>
      <xdr:colOff>114300</xdr:colOff>
      <xdr:row>16</xdr:row>
      <xdr:rowOff>132288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73508"/>
          <a:ext cx="698500" cy="14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132288</xdr:rowOff>
    </xdr:from>
    <xdr:to>
      <xdr:col>18</xdr:col>
      <xdr:colOff>177800</xdr:colOff>
      <xdr:row>16</xdr:row>
      <xdr:rowOff>154408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3113"/>
          <a:ext cx="698500" cy="2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71677</xdr:rowOff>
    </xdr:from>
    <xdr:to>
      <xdr:col>29</xdr:col>
      <xdr:colOff>177800</xdr:colOff>
      <xdr:row>15</xdr:row>
      <xdr:rowOff>1827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1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88204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6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72408</xdr:rowOff>
    </xdr:from>
    <xdr:to>
      <xdr:col>26</xdr:col>
      <xdr:colOff>101600</xdr:colOff>
      <xdr:row>16</xdr:row>
      <xdr:rowOff>2558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9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12735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6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103333</xdr:rowOff>
    </xdr:from>
    <xdr:to>
      <xdr:col>22</xdr:col>
      <xdr:colOff>165100</xdr:colOff>
      <xdr:row>16</xdr:row>
      <xdr:rowOff>33483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43660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81488</xdr:rowOff>
    </xdr:from>
    <xdr:to>
      <xdr:col>19</xdr:col>
      <xdr:colOff>38100</xdr:colOff>
      <xdr:row>17</xdr:row>
      <xdr:rowOff>11638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21815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4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103608</xdr:rowOff>
    </xdr:from>
    <xdr:to>
      <xdr:col>15</xdr:col>
      <xdr:colOff>101600</xdr:colOff>
      <xdr:row>17</xdr:row>
      <xdr:rowOff>33758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9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43935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6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30237</xdr:rowOff>
    </xdr:from>
    <xdr:to>
      <xdr:col>29</xdr:col>
      <xdr:colOff>127000</xdr:colOff>
      <xdr:row>34</xdr:row>
      <xdr:rowOff>30759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297687"/>
          <a:ext cx="647700" cy="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30759</xdr:rowOff>
    </xdr:from>
    <xdr:to>
      <xdr:col>26</xdr:col>
      <xdr:colOff>50800</xdr:colOff>
      <xdr:row>34</xdr:row>
      <xdr:rowOff>110182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298209"/>
          <a:ext cx="698500" cy="79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100140</xdr:rowOff>
    </xdr:from>
    <xdr:to>
      <xdr:col>22</xdr:col>
      <xdr:colOff>114300</xdr:colOff>
      <xdr:row>34</xdr:row>
      <xdr:rowOff>110182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67590"/>
          <a:ext cx="698500" cy="1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100140</xdr:rowOff>
    </xdr:from>
    <xdr:to>
      <xdr:col>18</xdr:col>
      <xdr:colOff>177800</xdr:colOff>
      <xdr:row>34</xdr:row>
      <xdr:rowOff>201066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367590"/>
          <a:ext cx="698500" cy="10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322337</xdr:rowOff>
    </xdr:from>
    <xdr:to>
      <xdr:col>29</xdr:col>
      <xdr:colOff>177800</xdr:colOff>
      <xdr:row>34</xdr:row>
      <xdr:rowOff>81037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4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167414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9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322859</xdr:rowOff>
    </xdr:from>
    <xdr:to>
      <xdr:col>26</xdr:col>
      <xdr:colOff>101600</xdr:colOff>
      <xdr:row>34</xdr:row>
      <xdr:rowOff>81559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4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91736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1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59382</xdr:rowOff>
    </xdr:from>
    <xdr:to>
      <xdr:col>22</xdr:col>
      <xdr:colOff>165100</xdr:colOff>
      <xdr:row>34</xdr:row>
      <xdr:rowOff>160982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2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171159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9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49340</xdr:rowOff>
    </xdr:from>
    <xdr:to>
      <xdr:col>19</xdr:col>
      <xdr:colOff>38100</xdr:colOff>
      <xdr:row>34</xdr:row>
      <xdr:rowOff>150940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1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161117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8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150266</xdr:rowOff>
    </xdr:from>
    <xdr:to>
      <xdr:col>15</xdr:col>
      <xdr:colOff>101600</xdr:colOff>
      <xdr:row>34</xdr:row>
      <xdr:rowOff>251867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1771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262043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8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16447</xdr:rowOff>
    </xdr:from>
    <xdr:to>
      <xdr:col>24</xdr:col>
      <xdr:colOff>63500</xdr:colOff>
      <xdr:row>34</xdr:row>
      <xdr:rowOff>143510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45747"/>
          <a:ext cx="838200" cy="1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143510</xdr:rowOff>
    </xdr:from>
    <xdr:to>
      <xdr:col>19</xdr:col>
      <xdr:colOff>177800</xdr:colOff>
      <xdr:row>34</xdr:row>
      <xdr:rowOff>150459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2810"/>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150459</xdr:rowOff>
    </xdr:from>
    <xdr:to>
      <xdr:col>15</xdr:col>
      <xdr:colOff>50800</xdr:colOff>
      <xdr:row>35</xdr:row>
      <xdr:rowOff>56459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9759"/>
          <a:ext cx="8890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56459</xdr:rowOff>
    </xdr:from>
    <xdr:to>
      <xdr:col>10</xdr:col>
      <xdr:colOff>114300</xdr:colOff>
      <xdr:row>35</xdr:row>
      <xdr:rowOff>75387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57209"/>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137097</xdr:rowOff>
    </xdr:from>
    <xdr:to>
      <xdr:col>24</xdr:col>
      <xdr:colOff>114300</xdr:colOff>
      <xdr:row>34</xdr:row>
      <xdr:rowOff>67247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159974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92710</xdr:rowOff>
    </xdr:from>
    <xdr:to>
      <xdr:col>20</xdr:col>
      <xdr:colOff>38100</xdr:colOff>
      <xdr:row>35</xdr:row>
      <xdr:rowOff>22860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39387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9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99659</xdr:rowOff>
    </xdr:from>
    <xdr:to>
      <xdr:col>15</xdr:col>
      <xdr:colOff>101600</xdr:colOff>
      <xdr:row>35</xdr:row>
      <xdr:rowOff>29809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46336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5659</xdr:rowOff>
    </xdr:from>
    <xdr:to>
      <xdr:col>10</xdr:col>
      <xdr:colOff>165100</xdr:colOff>
      <xdr:row>35</xdr:row>
      <xdr:rowOff>107259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123786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8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24587</xdr:rowOff>
    </xdr:from>
    <xdr:to>
      <xdr:col>6</xdr:col>
      <xdr:colOff>38100</xdr:colOff>
      <xdr:row>35</xdr:row>
      <xdr:rowOff>126187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142714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67801</xdr:rowOff>
    </xdr:from>
    <xdr:to>
      <xdr:col>24</xdr:col>
      <xdr:colOff>63500</xdr:colOff>
      <xdr:row>55</xdr:row>
      <xdr:rowOff>86779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97551"/>
          <a:ext cx="8382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86779</xdr:rowOff>
    </xdr:from>
    <xdr:to>
      <xdr:col>19</xdr:col>
      <xdr:colOff>177800</xdr:colOff>
      <xdr:row>55</xdr:row>
      <xdr:rowOff>89576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16529"/>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89576</xdr:rowOff>
    </xdr:from>
    <xdr:to>
      <xdr:col>15</xdr:col>
      <xdr:colOff>50800</xdr:colOff>
      <xdr:row>55</xdr:row>
      <xdr:rowOff>168667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19326"/>
          <a:ext cx="889000" cy="7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168667</xdr:rowOff>
    </xdr:from>
    <xdr:to>
      <xdr:col>10</xdr:col>
      <xdr:colOff>114300</xdr:colOff>
      <xdr:row>56</xdr:row>
      <xdr:rowOff>13669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98417"/>
          <a:ext cx="889000" cy="1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17001</xdr:rowOff>
    </xdr:from>
    <xdr:to>
      <xdr:col>24</xdr:col>
      <xdr:colOff>114300</xdr:colOff>
      <xdr:row>55</xdr:row>
      <xdr:rowOff>118601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39878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9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35979</xdr:rowOff>
    </xdr:from>
    <xdr:to>
      <xdr:col>20</xdr:col>
      <xdr:colOff>38100</xdr:colOff>
      <xdr:row>55</xdr:row>
      <xdr:rowOff>137579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154106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4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38776</xdr:rowOff>
    </xdr:from>
    <xdr:to>
      <xdr:col>15</xdr:col>
      <xdr:colOff>101600</xdr:colOff>
      <xdr:row>55</xdr:row>
      <xdr:rowOff>140376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156903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4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117867</xdr:rowOff>
    </xdr:from>
    <xdr:to>
      <xdr:col>10</xdr:col>
      <xdr:colOff>165100</xdr:colOff>
      <xdr:row>56</xdr:row>
      <xdr:rowOff>48017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64544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2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134319</xdr:rowOff>
    </xdr:from>
    <xdr:to>
      <xdr:col>6</xdr:col>
      <xdr:colOff>38100</xdr:colOff>
      <xdr:row>56</xdr:row>
      <xdr:rowOff>64469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6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80996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3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10249</xdr:rowOff>
    </xdr:from>
    <xdr:to>
      <xdr:col>24</xdr:col>
      <xdr:colOff>63500</xdr:colOff>
      <xdr:row>77</xdr:row>
      <xdr:rowOff>138621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040449"/>
          <a:ext cx="838200" cy="2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85686</xdr:rowOff>
    </xdr:from>
    <xdr:to>
      <xdr:col>19</xdr:col>
      <xdr:colOff>177800</xdr:colOff>
      <xdr:row>77</xdr:row>
      <xdr:rowOff>138621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87336"/>
          <a:ext cx="8890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49733</xdr:rowOff>
    </xdr:from>
    <xdr:to>
      <xdr:col>15</xdr:col>
      <xdr:colOff>50800</xdr:colOff>
      <xdr:row>77</xdr:row>
      <xdr:rowOff>85686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079933"/>
          <a:ext cx="889000" cy="2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49733</xdr:rowOff>
    </xdr:from>
    <xdr:to>
      <xdr:col>10</xdr:col>
      <xdr:colOff>114300</xdr:colOff>
      <xdr:row>76</xdr:row>
      <xdr:rowOff>169838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79933"/>
          <a:ext cx="889000" cy="12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130899</xdr:rowOff>
    </xdr:from>
    <xdr:to>
      <xdr:col>24</xdr:col>
      <xdr:colOff>114300</xdr:colOff>
      <xdr:row>76</xdr:row>
      <xdr:rowOff>61049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9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153776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8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87821</xdr:rowOff>
    </xdr:from>
    <xdr:to>
      <xdr:col>20</xdr:col>
      <xdr:colOff>38100</xdr:colOff>
      <xdr:row>78</xdr:row>
      <xdr:rowOff>17971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34498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34886</xdr:rowOff>
    </xdr:from>
    <xdr:to>
      <xdr:col>15</xdr:col>
      <xdr:colOff>101600</xdr:colOff>
      <xdr:row>77</xdr:row>
      <xdr:rowOff>136486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153013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1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170383</xdr:rowOff>
    </xdr:from>
    <xdr:to>
      <xdr:col>10</xdr:col>
      <xdr:colOff>165100</xdr:colOff>
      <xdr:row>76</xdr:row>
      <xdr:rowOff>100533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2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117060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119038</xdr:rowOff>
    </xdr:from>
    <xdr:to>
      <xdr:col>6</xdr:col>
      <xdr:colOff>38100</xdr:colOff>
      <xdr:row>77</xdr:row>
      <xdr:rowOff>49188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65714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97168</xdr:rowOff>
    </xdr:from>
    <xdr:to>
      <xdr:col>24</xdr:col>
      <xdr:colOff>63500</xdr:colOff>
      <xdr:row>96</xdr:row>
      <xdr:rowOff>142393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56368"/>
          <a:ext cx="8382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142393</xdr:rowOff>
    </xdr:from>
    <xdr:to>
      <xdr:col>19</xdr:col>
      <xdr:colOff>177800</xdr:colOff>
      <xdr:row>96</xdr:row>
      <xdr:rowOff>150127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01593"/>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150127</xdr:rowOff>
    </xdr:from>
    <xdr:to>
      <xdr:col>15</xdr:col>
      <xdr:colOff>50800</xdr:colOff>
      <xdr:row>96</xdr:row>
      <xdr:rowOff>161113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09327"/>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123864</xdr:rowOff>
    </xdr:from>
    <xdr:to>
      <xdr:col>10</xdr:col>
      <xdr:colOff>114300</xdr:colOff>
      <xdr:row>96</xdr:row>
      <xdr:rowOff>161113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83064"/>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46368</xdr:rowOff>
    </xdr:from>
    <xdr:to>
      <xdr:col>24</xdr:col>
      <xdr:colOff>114300</xdr:colOff>
      <xdr:row>96</xdr:row>
      <xdr:rowOff>147968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69245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91593</xdr:rowOff>
    </xdr:from>
    <xdr:to>
      <xdr:col>20</xdr:col>
      <xdr:colOff>38100</xdr:colOff>
      <xdr:row>97</xdr:row>
      <xdr:rowOff>21743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38270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2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99327</xdr:rowOff>
    </xdr:from>
    <xdr:to>
      <xdr:col>15</xdr:col>
      <xdr:colOff>101600</xdr:colOff>
      <xdr:row>97</xdr:row>
      <xdr:rowOff>29477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46004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110313</xdr:rowOff>
    </xdr:from>
    <xdr:to>
      <xdr:col>10</xdr:col>
      <xdr:colOff>165100</xdr:colOff>
      <xdr:row>97</xdr:row>
      <xdr:rowOff>40463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73064</xdr:rowOff>
    </xdr:from>
    <xdr:to>
      <xdr:col>6</xdr:col>
      <xdr:colOff>38100</xdr:colOff>
      <xdr:row>97</xdr:row>
      <xdr:rowOff>3214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19741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16111</xdr:rowOff>
    </xdr:from>
    <xdr:to>
      <xdr:col>55</xdr:col>
      <xdr:colOff>0</xdr:colOff>
      <xdr:row>38</xdr:row>
      <xdr:rowOff>11303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88311"/>
          <a:ext cx="838200" cy="33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11303</xdr:rowOff>
    </xdr:from>
    <xdr:to>
      <xdr:col>50</xdr:col>
      <xdr:colOff>114300</xdr:colOff>
      <xdr:row>38</xdr:row>
      <xdr:rowOff>25109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26403"/>
          <a:ext cx="889000" cy="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16679</xdr:rowOff>
    </xdr:from>
    <xdr:to>
      <xdr:col>45</xdr:col>
      <xdr:colOff>177800</xdr:colOff>
      <xdr:row>38</xdr:row>
      <xdr:rowOff>25109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31779"/>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16679</xdr:rowOff>
    </xdr:from>
    <xdr:to>
      <xdr:col>41</xdr:col>
      <xdr:colOff>50800</xdr:colOff>
      <xdr:row>38</xdr:row>
      <xdr:rowOff>19793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1779"/>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136761</xdr:rowOff>
    </xdr:from>
    <xdr:to>
      <xdr:col>55</xdr:col>
      <xdr:colOff>50800</xdr:colOff>
      <xdr:row>36</xdr:row>
      <xdr:rowOff>66911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3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159638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131953</xdr:rowOff>
    </xdr:from>
    <xdr:to>
      <xdr:col>50</xdr:col>
      <xdr:colOff>165100</xdr:colOff>
      <xdr:row>38</xdr:row>
      <xdr:rowOff>62103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78630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5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145759</xdr:rowOff>
    </xdr:from>
    <xdr:to>
      <xdr:col>46</xdr:col>
      <xdr:colOff>38100</xdr:colOff>
      <xdr:row>38</xdr:row>
      <xdr:rowOff>75909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92436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6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137329</xdr:rowOff>
    </xdr:from>
    <xdr:to>
      <xdr:col>41</xdr:col>
      <xdr:colOff>101600</xdr:colOff>
      <xdr:row>38</xdr:row>
      <xdr:rowOff>67479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84006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140444</xdr:rowOff>
    </xdr:from>
    <xdr:to>
      <xdr:col>36</xdr:col>
      <xdr:colOff>165100</xdr:colOff>
      <xdr:row>38</xdr:row>
      <xdr:rowOff>70594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87121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5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47834</xdr:rowOff>
    </xdr:from>
    <xdr:to>
      <xdr:col>55</xdr:col>
      <xdr:colOff>0</xdr:colOff>
      <xdr:row>58</xdr:row>
      <xdr:rowOff>63792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1934"/>
          <a:ext cx="838200" cy="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63792</xdr:rowOff>
    </xdr:from>
    <xdr:to>
      <xdr:col>50</xdr:col>
      <xdr:colOff>114300</xdr:colOff>
      <xdr:row>58</xdr:row>
      <xdr:rowOff>67301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07892"/>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21651</xdr:rowOff>
    </xdr:from>
    <xdr:to>
      <xdr:col>45</xdr:col>
      <xdr:colOff>177800</xdr:colOff>
      <xdr:row>58</xdr:row>
      <xdr:rowOff>67301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65751"/>
          <a:ext cx="889000" cy="4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15264</xdr:rowOff>
    </xdr:from>
    <xdr:to>
      <xdr:col>41</xdr:col>
      <xdr:colOff>50800</xdr:colOff>
      <xdr:row>58</xdr:row>
      <xdr:rowOff>21651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59364"/>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168484</xdr:rowOff>
    </xdr:from>
    <xdr:to>
      <xdr:col>55</xdr:col>
      <xdr:colOff>50800</xdr:colOff>
      <xdr:row>58</xdr:row>
      <xdr:rowOff>98634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127861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12992</xdr:rowOff>
    </xdr:from>
    <xdr:to>
      <xdr:col>50</xdr:col>
      <xdr:colOff>165100</xdr:colOff>
      <xdr:row>58</xdr:row>
      <xdr:rowOff>114592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131119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16501</xdr:rowOff>
    </xdr:from>
    <xdr:to>
      <xdr:col>46</xdr:col>
      <xdr:colOff>38100</xdr:colOff>
      <xdr:row>58</xdr:row>
      <xdr:rowOff>118101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134628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3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142301</xdr:rowOff>
    </xdr:from>
    <xdr:to>
      <xdr:col>41</xdr:col>
      <xdr:colOff>101600</xdr:colOff>
      <xdr:row>58</xdr:row>
      <xdr:rowOff>72451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88978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9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135914</xdr:rowOff>
    </xdr:from>
    <xdr:to>
      <xdr:col>36</xdr:col>
      <xdr:colOff>165100</xdr:colOff>
      <xdr:row>58</xdr:row>
      <xdr:rowOff>66064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82591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8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134128</xdr:rowOff>
    </xdr:from>
    <xdr:to>
      <xdr:col>55</xdr:col>
      <xdr:colOff>0</xdr:colOff>
      <xdr:row>78</xdr:row>
      <xdr:rowOff>140224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722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134128</xdr:rowOff>
    </xdr:from>
    <xdr:to>
      <xdr:col>50</xdr:col>
      <xdr:colOff>114300</xdr:colOff>
      <xdr:row>78</xdr:row>
      <xdr:rowOff>160519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7228"/>
          <a:ext cx="889000" cy="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102065</xdr:rowOff>
    </xdr:from>
    <xdr:to>
      <xdr:col>45</xdr:col>
      <xdr:colOff>177800</xdr:colOff>
      <xdr:row>78</xdr:row>
      <xdr:rowOff>160519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5165"/>
          <a:ext cx="889000" cy="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68388</xdr:rowOff>
    </xdr:from>
    <xdr:to>
      <xdr:col>41</xdr:col>
      <xdr:colOff>50800</xdr:colOff>
      <xdr:row>78</xdr:row>
      <xdr:rowOff>102065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41488"/>
          <a:ext cx="889000" cy="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89424</xdr:rowOff>
    </xdr:from>
    <xdr:to>
      <xdr:col>55</xdr:col>
      <xdr:colOff>50800</xdr:colOff>
      <xdr:row>79</xdr:row>
      <xdr:rowOff>19574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48801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83328</xdr:rowOff>
    </xdr:from>
    <xdr:to>
      <xdr:col>50</xdr:col>
      <xdr:colOff>165100</xdr:colOff>
      <xdr:row>79</xdr:row>
      <xdr:rowOff>13478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30005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3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109719</xdr:rowOff>
    </xdr:from>
    <xdr:to>
      <xdr:col>46</xdr:col>
      <xdr:colOff>38100</xdr:colOff>
      <xdr:row>79</xdr:row>
      <xdr:rowOff>39869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56396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51265</xdr:rowOff>
    </xdr:from>
    <xdr:to>
      <xdr:col>41</xdr:col>
      <xdr:colOff>101600</xdr:colOff>
      <xdr:row>78</xdr:row>
      <xdr:rowOff>152865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169392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17588</xdr:rowOff>
    </xdr:from>
    <xdr:to>
      <xdr:col>36</xdr:col>
      <xdr:colOff>165100</xdr:colOff>
      <xdr:row>78</xdr:row>
      <xdr:rowOff>119188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135715</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6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39681</xdr:rowOff>
    </xdr:from>
    <xdr:to>
      <xdr:col>55</xdr:col>
      <xdr:colOff>0</xdr:colOff>
      <xdr:row>98</xdr:row>
      <xdr:rowOff>92230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41781"/>
          <a:ext cx="838200" cy="5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75735</xdr:rowOff>
    </xdr:from>
    <xdr:to>
      <xdr:col>50</xdr:col>
      <xdr:colOff>114300</xdr:colOff>
      <xdr:row>98</xdr:row>
      <xdr:rowOff>92230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77835"/>
          <a:ext cx="8890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18019</xdr:rowOff>
    </xdr:from>
    <xdr:to>
      <xdr:col>45</xdr:col>
      <xdr:colOff>177800</xdr:colOff>
      <xdr:row>98</xdr:row>
      <xdr:rowOff>75735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20119"/>
          <a:ext cx="889000" cy="5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18019</xdr:rowOff>
    </xdr:from>
    <xdr:to>
      <xdr:col>41</xdr:col>
      <xdr:colOff>50800</xdr:colOff>
      <xdr:row>98</xdr:row>
      <xdr:rowOff>35282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20119"/>
          <a:ext cx="889000" cy="1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160331</xdr:rowOff>
    </xdr:from>
    <xdr:to>
      <xdr:col>55</xdr:col>
      <xdr:colOff>50800</xdr:colOff>
      <xdr:row>98</xdr:row>
      <xdr:rowOff>90481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11758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41430</xdr:rowOff>
    </xdr:from>
    <xdr:to>
      <xdr:col>50</xdr:col>
      <xdr:colOff>165100</xdr:colOff>
      <xdr:row>98</xdr:row>
      <xdr:rowOff>143030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159557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24935</xdr:rowOff>
    </xdr:from>
    <xdr:to>
      <xdr:col>46</xdr:col>
      <xdr:colOff>38100</xdr:colOff>
      <xdr:row>98</xdr:row>
      <xdr:rowOff>126535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143062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60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138669</xdr:rowOff>
    </xdr:from>
    <xdr:to>
      <xdr:col>41</xdr:col>
      <xdr:colOff>101600</xdr:colOff>
      <xdr:row>98</xdr:row>
      <xdr:rowOff>68819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85346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4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155932</xdr:rowOff>
    </xdr:from>
    <xdr:to>
      <xdr:col>36</xdr:col>
      <xdr:colOff>165100</xdr:colOff>
      <xdr:row>98</xdr:row>
      <xdr:rowOff>86082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102609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6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133665</xdr:rowOff>
    </xdr:from>
    <xdr:to>
      <xdr:col>85</xdr:col>
      <xdr:colOff>127000</xdr:colOff>
      <xdr:row>39</xdr:row>
      <xdr:rowOff>14381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48765"/>
          <a:ext cx="8382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14381</xdr:rowOff>
    </xdr:from>
    <xdr:to>
      <xdr:col>81</xdr:col>
      <xdr:colOff>50800</xdr:colOff>
      <xdr:row>39</xdr:row>
      <xdr:rowOff>26238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00931"/>
          <a:ext cx="8890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26238</xdr:rowOff>
    </xdr:from>
    <xdr:to>
      <xdr:col>76</xdr:col>
      <xdr:colOff>114300</xdr:colOff>
      <xdr:row>39</xdr:row>
      <xdr:rowOff>32273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278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11387</xdr:rowOff>
    </xdr:from>
    <xdr:to>
      <xdr:col>71</xdr:col>
      <xdr:colOff>177800</xdr:colOff>
      <xdr:row>39</xdr:row>
      <xdr:rowOff>32273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97937"/>
          <a:ext cx="8890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82865</xdr:rowOff>
    </xdr:from>
    <xdr:to>
      <xdr:col>85</xdr:col>
      <xdr:colOff>177800</xdr:colOff>
      <xdr:row>39</xdr:row>
      <xdr:rowOff>13015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42242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8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135031</xdr:rowOff>
    </xdr:from>
    <xdr:to>
      <xdr:col>81</xdr:col>
      <xdr:colOff>101600</xdr:colOff>
      <xdr:row>39</xdr:row>
      <xdr:rowOff>65181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56308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146888</xdr:rowOff>
    </xdr:from>
    <xdr:to>
      <xdr:col>76</xdr:col>
      <xdr:colOff>165100</xdr:colOff>
      <xdr:row>39</xdr:row>
      <xdr:rowOff>77038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68165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152923</xdr:rowOff>
    </xdr:from>
    <xdr:to>
      <xdr:col>72</xdr:col>
      <xdr:colOff>38100</xdr:colOff>
      <xdr:row>39</xdr:row>
      <xdr:rowOff>83073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74200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132037</xdr:rowOff>
    </xdr:from>
    <xdr:to>
      <xdr:col>67</xdr:col>
      <xdr:colOff>101600</xdr:colOff>
      <xdr:row>39</xdr:row>
      <xdr:rowOff>62187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53314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3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35692</xdr:rowOff>
    </xdr:from>
    <xdr:to>
      <xdr:col>85</xdr:col>
      <xdr:colOff>127000</xdr:colOff>
      <xdr:row>73</xdr:row>
      <xdr:rowOff>139797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551542"/>
          <a:ext cx="838200" cy="10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139797</xdr:rowOff>
    </xdr:from>
    <xdr:to>
      <xdr:col>81</xdr:col>
      <xdr:colOff>50800</xdr:colOff>
      <xdr:row>74</xdr:row>
      <xdr:rowOff>28177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655647"/>
          <a:ext cx="8890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28177</xdr:rowOff>
    </xdr:from>
    <xdr:to>
      <xdr:col>76</xdr:col>
      <xdr:colOff>114300</xdr:colOff>
      <xdr:row>74</xdr:row>
      <xdr:rowOff>55324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715477"/>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55324</xdr:rowOff>
    </xdr:from>
    <xdr:to>
      <xdr:col>71</xdr:col>
      <xdr:colOff>177800</xdr:colOff>
      <xdr:row>74</xdr:row>
      <xdr:rowOff>111565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742624"/>
          <a:ext cx="889000" cy="5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156342</xdr:rowOff>
    </xdr:from>
    <xdr:to>
      <xdr:col>85</xdr:col>
      <xdr:colOff>177800</xdr:colOff>
      <xdr:row>73</xdr:row>
      <xdr:rowOff>86492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7769</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3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88997</xdr:rowOff>
    </xdr:from>
    <xdr:to>
      <xdr:col>81</xdr:col>
      <xdr:colOff>101600</xdr:colOff>
      <xdr:row>74</xdr:row>
      <xdr:rowOff>19147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35674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38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148827</xdr:rowOff>
    </xdr:from>
    <xdr:to>
      <xdr:col>76</xdr:col>
      <xdr:colOff>165100</xdr:colOff>
      <xdr:row>74</xdr:row>
      <xdr:rowOff>78977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6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95504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4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4524</xdr:rowOff>
    </xdr:from>
    <xdr:to>
      <xdr:col>72</xdr:col>
      <xdr:colOff>38100</xdr:colOff>
      <xdr:row>74</xdr:row>
      <xdr:rowOff>106124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6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122651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46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60765</xdr:rowOff>
    </xdr:from>
    <xdr:to>
      <xdr:col>67</xdr:col>
      <xdr:colOff>101600</xdr:colOff>
      <xdr:row>74</xdr:row>
      <xdr:rowOff>162365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7442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52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59668</xdr:rowOff>
    </xdr:from>
    <xdr:to>
      <xdr:col>85</xdr:col>
      <xdr:colOff>127000</xdr:colOff>
      <xdr:row>98</xdr:row>
      <xdr:rowOff>41363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690318"/>
          <a:ext cx="838200" cy="15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41363</xdr:rowOff>
    </xdr:from>
    <xdr:to>
      <xdr:col>81</xdr:col>
      <xdr:colOff>50800</xdr:colOff>
      <xdr:row>98</xdr:row>
      <xdr:rowOff>65918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43463"/>
          <a:ext cx="889000" cy="2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7063</xdr:rowOff>
    </xdr:from>
    <xdr:to>
      <xdr:col>76</xdr:col>
      <xdr:colOff>114300</xdr:colOff>
      <xdr:row>98</xdr:row>
      <xdr:rowOff>65918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09163"/>
          <a:ext cx="889000" cy="5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10212</xdr:rowOff>
    </xdr:from>
    <xdr:to>
      <xdr:col>71</xdr:col>
      <xdr:colOff>177800</xdr:colOff>
      <xdr:row>98</xdr:row>
      <xdr:rowOff>7063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40862"/>
          <a:ext cx="889000" cy="1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8868</xdr:rowOff>
    </xdr:from>
    <xdr:to>
      <xdr:col>85</xdr:col>
      <xdr:colOff>177800</xdr:colOff>
      <xdr:row>97</xdr:row>
      <xdr:rowOff>110468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31745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49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162013</xdr:rowOff>
    </xdr:from>
    <xdr:to>
      <xdr:col>81</xdr:col>
      <xdr:colOff>101600</xdr:colOff>
      <xdr:row>98</xdr:row>
      <xdr:rowOff>92163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108690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6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15118</xdr:rowOff>
    </xdr:from>
    <xdr:to>
      <xdr:col>76</xdr:col>
      <xdr:colOff>165100</xdr:colOff>
      <xdr:row>98</xdr:row>
      <xdr:rowOff>116718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133245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127713</xdr:rowOff>
    </xdr:from>
    <xdr:to>
      <xdr:col>72</xdr:col>
      <xdr:colOff>38100</xdr:colOff>
      <xdr:row>98</xdr:row>
      <xdr:rowOff>57863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130862</xdr:rowOff>
    </xdr:from>
    <xdr:to>
      <xdr:col>67</xdr:col>
      <xdr:colOff>101600</xdr:colOff>
      <xdr:row>97</xdr:row>
      <xdr:rowOff>61012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77539</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36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160668</xdr:rowOff>
    </xdr:from>
    <xdr:to>
      <xdr:col>116</xdr:col>
      <xdr:colOff>63500</xdr:colOff>
      <xdr:row>58</xdr:row>
      <xdr:rowOff>161646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04768"/>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161646</xdr:rowOff>
    </xdr:from>
    <xdr:to>
      <xdr:col>111</xdr:col>
      <xdr:colOff>177800</xdr:colOff>
      <xdr:row>58</xdr:row>
      <xdr:rowOff>163665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05746"/>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163665</xdr:rowOff>
    </xdr:from>
    <xdr:to>
      <xdr:col>107</xdr:col>
      <xdr:colOff>50800</xdr:colOff>
      <xdr:row>58</xdr:row>
      <xdr:rowOff>164274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0776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163588</xdr:rowOff>
    </xdr:from>
    <xdr:to>
      <xdr:col>102</xdr:col>
      <xdr:colOff>114300</xdr:colOff>
      <xdr:row>58</xdr:row>
      <xdr:rowOff>164274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0768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109868</xdr:rowOff>
    </xdr:from>
    <xdr:to>
      <xdr:col>116</xdr:col>
      <xdr:colOff>114300</xdr:colOff>
      <xdr:row>59</xdr:row>
      <xdr:rowOff>40018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69245</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110846</xdr:rowOff>
    </xdr:from>
    <xdr:to>
      <xdr:col>112</xdr:col>
      <xdr:colOff>38100</xdr:colOff>
      <xdr:row>59</xdr:row>
      <xdr:rowOff>40996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57523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3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112865</xdr:rowOff>
    </xdr:from>
    <xdr:to>
      <xdr:col>107</xdr:col>
      <xdr:colOff>101600</xdr:colOff>
      <xdr:row>59</xdr:row>
      <xdr:rowOff>43015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59542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8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113474</xdr:rowOff>
    </xdr:from>
    <xdr:to>
      <xdr:col>102</xdr:col>
      <xdr:colOff>165100</xdr:colOff>
      <xdr:row>59</xdr:row>
      <xdr:rowOff>43624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60151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83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112788</xdr:rowOff>
    </xdr:from>
    <xdr:to>
      <xdr:col>98</xdr:col>
      <xdr:colOff>38100</xdr:colOff>
      <xdr:row>59</xdr:row>
      <xdr:rowOff>42938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59465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83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27958</xdr:rowOff>
    </xdr:from>
    <xdr:to>
      <xdr:col>116</xdr:col>
      <xdr:colOff>63500</xdr:colOff>
      <xdr:row>76</xdr:row>
      <xdr:rowOff>84193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715258"/>
          <a:ext cx="838200" cy="3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27958</xdr:rowOff>
    </xdr:from>
    <xdr:to>
      <xdr:col>111</xdr:col>
      <xdr:colOff>177800</xdr:colOff>
      <xdr:row>74</xdr:row>
      <xdr:rowOff>43710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15258"/>
          <a:ext cx="889000" cy="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43710</xdr:rowOff>
    </xdr:from>
    <xdr:to>
      <xdr:col>107</xdr:col>
      <xdr:colOff>50800</xdr:colOff>
      <xdr:row>74</xdr:row>
      <xdr:rowOff>110668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731010"/>
          <a:ext cx="889000" cy="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110668</xdr:rowOff>
    </xdr:from>
    <xdr:to>
      <xdr:col>102</xdr:col>
      <xdr:colOff>114300</xdr:colOff>
      <xdr:row>75</xdr:row>
      <xdr:rowOff>5914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797968"/>
          <a:ext cx="889000" cy="6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33393</xdr:rowOff>
    </xdr:from>
    <xdr:to>
      <xdr:col>116</xdr:col>
      <xdr:colOff>114300</xdr:colOff>
      <xdr:row>76</xdr:row>
      <xdr:rowOff>134993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56271</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148608</xdr:rowOff>
    </xdr:from>
    <xdr:to>
      <xdr:col>112</xdr:col>
      <xdr:colOff>38100</xdr:colOff>
      <xdr:row>74</xdr:row>
      <xdr:rowOff>78758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6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95285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43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164360</xdr:rowOff>
    </xdr:from>
    <xdr:to>
      <xdr:col>107</xdr:col>
      <xdr:colOff>101600</xdr:colOff>
      <xdr:row>74</xdr:row>
      <xdr:rowOff>94510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111037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45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59868</xdr:rowOff>
    </xdr:from>
    <xdr:to>
      <xdr:col>102</xdr:col>
      <xdr:colOff>165100</xdr:colOff>
      <xdr:row>74</xdr:row>
      <xdr:rowOff>161468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6545</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5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126564</xdr:rowOff>
    </xdr:from>
    <xdr:to>
      <xdr:col>98</xdr:col>
      <xdr:colOff>38100</xdr:colOff>
      <xdr:row>75</xdr:row>
      <xdr:rowOff>56714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73241</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58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1,305,135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円となっている。類似団体と比較すると人件費、物件費、維持補修費、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補助費等、普通建設事業費、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公債費の項目で、類似団体内順位が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前後と高くなっている。類似団体と比較すると、公債費も高止まりの状況にあって、投資的な事業を行っており、義務的経費の支出と投資的経費の支出が重なっている状況にある。求められる行政課題に対応するため、必要な事業展開を実施した結果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その中にあっても、財政運営の弾力化を持たせるための財政調整基金等への積み立ても実施し、中長期的な視点を持った行政運営に努めている。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なお、繰出金については、後年度の下水道企業会計において資本費平準化債の借入を実施するため今後も減少が見込まれる。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6,022
5,987
298.18
8,125,739
7,859,522
241,970
3,706,466
7,594,817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105084</xdr:rowOff>
    </xdr:from>
    <xdr:to>
      <xdr:col>24</xdr:col>
      <xdr:colOff>63500</xdr:colOff>
      <xdr:row>32</xdr:row>
      <xdr:rowOff>105737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20034"/>
          <a:ext cx="838200" cy="17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65895</xdr:rowOff>
    </xdr:from>
    <xdr:to>
      <xdr:col>19</xdr:col>
      <xdr:colOff>177800</xdr:colOff>
      <xdr:row>31</xdr:row>
      <xdr:rowOff>105084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808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65895</xdr:rowOff>
    </xdr:from>
    <xdr:to>
      <xdr:col>15</xdr:col>
      <xdr:colOff>50800</xdr:colOff>
      <xdr:row>31</xdr:row>
      <xdr:rowOff>157171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80845"/>
          <a:ext cx="889000" cy="9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157171</xdr:rowOff>
    </xdr:from>
    <xdr:to>
      <xdr:col>10</xdr:col>
      <xdr:colOff>114300</xdr:colOff>
      <xdr:row>32</xdr:row>
      <xdr:rowOff>62139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72121"/>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54937</xdr:rowOff>
    </xdr:from>
    <xdr:to>
      <xdr:col>24</xdr:col>
      <xdr:colOff>114300</xdr:colOff>
      <xdr:row>32</xdr:row>
      <xdr:rowOff>156537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77814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54284</xdr:rowOff>
    </xdr:from>
    <xdr:to>
      <xdr:col>20</xdr:col>
      <xdr:colOff>38100</xdr:colOff>
      <xdr:row>31</xdr:row>
      <xdr:rowOff>155884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961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1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15095</xdr:rowOff>
    </xdr:from>
    <xdr:to>
      <xdr:col>15</xdr:col>
      <xdr:colOff>101600</xdr:colOff>
      <xdr:row>31</xdr:row>
      <xdr:rowOff>116695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133222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10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106371</xdr:rowOff>
    </xdr:from>
    <xdr:to>
      <xdr:col>10</xdr:col>
      <xdr:colOff>165100</xdr:colOff>
      <xdr:row>32</xdr:row>
      <xdr:rowOff>36521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2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53048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1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11339</xdr:rowOff>
    </xdr:from>
    <xdr:to>
      <xdr:col>6</xdr:col>
      <xdr:colOff>38100</xdr:colOff>
      <xdr:row>32</xdr:row>
      <xdr:rowOff>112939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129466</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2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146176</xdr:rowOff>
    </xdr:from>
    <xdr:to>
      <xdr:col>24</xdr:col>
      <xdr:colOff>63500</xdr:colOff>
      <xdr:row>57</xdr:row>
      <xdr:rowOff>162556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47376"/>
          <a:ext cx="838200" cy="18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162556</xdr:rowOff>
    </xdr:from>
    <xdr:to>
      <xdr:col>19</xdr:col>
      <xdr:colOff>177800</xdr:colOff>
      <xdr:row>57</xdr:row>
      <xdr:rowOff>164733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3520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70981</xdr:rowOff>
    </xdr:from>
    <xdr:to>
      <xdr:col>15</xdr:col>
      <xdr:colOff>50800</xdr:colOff>
      <xdr:row>57</xdr:row>
      <xdr:rowOff>164733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843631"/>
          <a:ext cx="889000" cy="9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70981</xdr:rowOff>
    </xdr:from>
    <xdr:to>
      <xdr:col>10</xdr:col>
      <xdr:colOff>114300</xdr:colOff>
      <xdr:row>57</xdr:row>
      <xdr:rowOff>89391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843631"/>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95376</xdr:rowOff>
    </xdr:from>
    <xdr:to>
      <xdr:col>24</xdr:col>
      <xdr:colOff>114300</xdr:colOff>
      <xdr:row>57</xdr:row>
      <xdr:rowOff>25526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118253</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4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111756</xdr:rowOff>
    </xdr:from>
    <xdr:to>
      <xdr:col>20</xdr:col>
      <xdr:colOff>38100</xdr:colOff>
      <xdr:row>58</xdr:row>
      <xdr:rowOff>41906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58433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65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113933</xdr:rowOff>
    </xdr:from>
    <xdr:to>
      <xdr:col>15</xdr:col>
      <xdr:colOff>101600</xdr:colOff>
      <xdr:row>58</xdr:row>
      <xdr:rowOff>44083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60610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66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20181</xdr:rowOff>
    </xdr:from>
    <xdr:to>
      <xdr:col>10</xdr:col>
      <xdr:colOff>165100</xdr:colOff>
      <xdr:row>57</xdr:row>
      <xdr:rowOff>121781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138308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56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38591</xdr:rowOff>
    </xdr:from>
    <xdr:to>
      <xdr:col>6</xdr:col>
      <xdr:colOff>38100</xdr:colOff>
      <xdr:row>57</xdr:row>
      <xdr:rowOff>140191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156718</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58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29338</xdr:rowOff>
    </xdr:from>
    <xdr:to>
      <xdr:col>24</xdr:col>
      <xdr:colOff>63500</xdr:colOff>
      <xdr:row>76</xdr:row>
      <xdr:rowOff>11449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88088"/>
          <a:ext cx="838200" cy="1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11449</xdr:rowOff>
    </xdr:from>
    <xdr:to>
      <xdr:col>19</xdr:col>
      <xdr:colOff>177800</xdr:colOff>
      <xdr:row>76</xdr:row>
      <xdr:rowOff>33338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1649"/>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27640</xdr:rowOff>
    </xdr:from>
    <xdr:to>
      <xdr:col>15</xdr:col>
      <xdr:colOff>50800</xdr:colOff>
      <xdr:row>76</xdr:row>
      <xdr:rowOff>33338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57840"/>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150016</xdr:rowOff>
    </xdr:from>
    <xdr:to>
      <xdr:col>10</xdr:col>
      <xdr:colOff>114300</xdr:colOff>
      <xdr:row>76</xdr:row>
      <xdr:rowOff>27640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494416"/>
          <a:ext cx="889000" cy="5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149988</xdr:rowOff>
    </xdr:from>
    <xdr:to>
      <xdr:col>24</xdr:col>
      <xdr:colOff>114300</xdr:colOff>
      <xdr:row>75</xdr:row>
      <xdr:rowOff>80138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8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132100</xdr:rowOff>
    </xdr:from>
    <xdr:to>
      <xdr:col>20</xdr:col>
      <xdr:colOff>38100</xdr:colOff>
      <xdr:row>76</xdr:row>
      <xdr:rowOff>62250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8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153988</xdr:rowOff>
    </xdr:from>
    <xdr:to>
      <xdr:col>15</xdr:col>
      <xdr:colOff>101600</xdr:colOff>
      <xdr:row>76</xdr:row>
      <xdr:rowOff>84138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100665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148290</xdr:rowOff>
    </xdr:from>
    <xdr:to>
      <xdr:col>10</xdr:col>
      <xdr:colOff>165100</xdr:colOff>
      <xdr:row>76</xdr:row>
      <xdr:rowOff>78440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94967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99216</xdr:rowOff>
    </xdr:from>
    <xdr:to>
      <xdr:col>6</xdr:col>
      <xdr:colOff>38100</xdr:colOff>
      <xdr:row>73</xdr:row>
      <xdr:rowOff>29366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44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45893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21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53164</xdr:rowOff>
    </xdr:from>
    <xdr:to>
      <xdr:col>24</xdr:col>
      <xdr:colOff>63500</xdr:colOff>
      <xdr:row>95</xdr:row>
      <xdr:rowOff>104045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40914"/>
          <a:ext cx="8382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104045</xdr:rowOff>
    </xdr:from>
    <xdr:to>
      <xdr:col>19</xdr:col>
      <xdr:colOff>177800</xdr:colOff>
      <xdr:row>95</xdr:row>
      <xdr:rowOff>127755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391795"/>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35858</xdr:rowOff>
    </xdr:from>
    <xdr:to>
      <xdr:col>15</xdr:col>
      <xdr:colOff>50800</xdr:colOff>
      <xdr:row>95</xdr:row>
      <xdr:rowOff>127755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323608"/>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35858</xdr:rowOff>
    </xdr:from>
    <xdr:to>
      <xdr:col>10</xdr:col>
      <xdr:colOff>114300</xdr:colOff>
      <xdr:row>95</xdr:row>
      <xdr:rowOff>93134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323608"/>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2364</xdr:rowOff>
    </xdr:from>
    <xdr:to>
      <xdr:col>24</xdr:col>
      <xdr:colOff>114300</xdr:colOff>
      <xdr:row>95</xdr:row>
      <xdr:rowOff>103964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25241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4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53245</xdr:rowOff>
    </xdr:from>
    <xdr:to>
      <xdr:col>20</xdr:col>
      <xdr:colOff>38100</xdr:colOff>
      <xdr:row>95</xdr:row>
      <xdr:rowOff>154845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171372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1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76955</xdr:rowOff>
    </xdr:from>
    <xdr:to>
      <xdr:col>15</xdr:col>
      <xdr:colOff>101600</xdr:colOff>
      <xdr:row>96</xdr:row>
      <xdr:rowOff>7105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3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23632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13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156508</xdr:rowOff>
    </xdr:from>
    <xdr:to>
      <xdr:col>10</xdr:col>
      <xdr:colOff>165100</xdr:colOff>
      <xdr:row>95</xdr:row>
      <xdr:rowOff>86658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2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103185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42334</xdr:rowOff>
    </xdr:from>
    <xdr:to>
      <xdr:col>6</xdr:col>
      <xdr:colOff>38100</xdr:colOff>
      <xdr:row>95</xdr:row>
      <xdr:rowOff>143934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160461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10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19914</xdr:rowOff>
    </xdr:from>
    <xdr:to>
      <xdr:col>55</xdr:col>
      <xdr:colOff>0</xdr:colOff>
      <xdr:row>38</xdr:row>
      <xdr:rowOff>128270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363564"/>
          <a:ext cx="8382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126441</xdr:rowOff>
    </xdr:from>
    <xdr:to>
      <xdr:col>50</xdr:col>
      <xdr:colOff>114300</xdr:colOff>
      <xdr:row>38</xdr:row>
      <xdr:rowOff>128270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415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51918</xdr:rowOff>
    </xdr:from>
    <xdr:to>
      <xdr:col>45</xdr:col>
      <xdr:colOff>177800</xdr:colOff>
      <xdr:row>38</xdr:row>
      <xdr:rowOff>126441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224118"/>
          <a:ext cx="889000" cy="4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51918</xdr:rowOff>
    </xdr:from>
    <xdr:to>
      <xdr:col>41</xdr:col>
      <xdr:colOff>50800</xdr:colOff>
      <xdr:row>36</xdr:row>
      <xdr:rowOff>91694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224118"/>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140564</xdr:rowOff>
    </xdr:from>
    <xdr:to>
      <xdr:col>55</xdr:col>
      <xdr:colOff>50800</xdr:colOff>
      <xdr:row>37</xdr:row>
      <xdr:rowOff>70714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163441</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164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170197</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75641</xdr:rowOff>
    </xdr:from>
    <xdr:to>
      <xdr:col>46</xdr:col>
      <xdr:colOff>38100</xdr:colOff>
      <xdr:row>39</xdr:row>
      <xdr:rowOff>5791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168368</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1118</xdr:rowOff>
    </xdr:from>
    <xdr:to>
      <xdr:col>41</xdr:col>
      <xdr:colOff>101600</xdr:colOff>
      <xdr:row>36</xdr:row>
      <xdr:rowOff>102718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1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119245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5948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40894</xdr:rowOff>
    </xdr:from>
    <xdr:to>
      <xdr:col>36</xdr:col>
      <xdr:colOff>165100</xdr:colOff>
      <xdr:row>36</xdr:row>
      <xdr:rowOff>142494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133621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30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107067</xdr:rowOff>
    </xdr:from>
    <xdr:to>
      <xdr:col>55</xdr:col>
      <xdr:colOff>0</xdr:colOff>
      <xdr:row>58</xdr:row>
      <xdr:rowOff>109732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51167"/>
          <a:ext cx="8382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109732</xdr:rowOff>
    </xdr:from>
    <xdr:to>
      <xdr:col>50</xdr:col>
      <xdr:colOff>114300</xdr:colOff>
      <xdr:row>58</xdr:row>
      <xdr:rowOff>112690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53832"/>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112690</xdr:rowOff>
    </xdr:from>
    <xdr:to>
      <xdr:col>45</xdr:col>
      <xdr:colOff>177800</xdr:colOff>
      <xdr:row>58</xdr:row>
      <xdr:rowOff>121110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5679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121110</xdr:rowOff>
    </xdr:from>
    <xdr:to>
      <xdr:col>41</xdr:col>
      <xdr:colOff>50800</xdr:colOff>
      <xdr:row>58</xdr:row>
      <xdr:rowOff>131285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65210"/>
          <a:ext cx="889000" cy="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56267</xdr:rowOff>
    </xdr:from>
    <xdr:to>
      <xdr:col>55</xdr:col>
      <xdr:colOff>50800</xdr:colOff>
      <xdr:row>58</xdr:row>
      <xdr:rowOff>157867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15644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58932</xdr:rowOff>
    </xdr:from>
    <xdr:to>
      <xdr:col>50</xdr:col>
      <xdr:colOff>165100</xdr:colOff>
      <xdr:row>58</xdr:row>
      <xdr:rowOff>160532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5609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77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61890</xdr:rowOff>
    </xdr:from>
    <xdr:to>
      <xdr:col>46</xdr:col>
      <xdr:colOff>38100</xdr:colOff>
      <xdr:row>58</xdr:row>
      <xdr:rowOff>163490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7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70310</xdr:rowOff>
    </xdr:from>
    <xdr:to>
      <xdr:col>41</xdr:col>
      <xdr:colOff>101600</xdr:colOff>
      <xdr:row>59</xdr:row>
      <xdr:rowOff>460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16987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8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80485</xdr:rowOff>
    </xdr:from>
    <xdr:to>
      <xdr:col>36</xdr:col>
      <xdr:colOff>165100</xdr:colOff>
      <xdr:row>59</xdr:row>
      <xdr:rowOff>10635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2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9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157124</xdr:rowOff>
    </xdr:from>
    <xdr:to>
      <xdr:col>55</xdr:col>
      <xdr:colOff>0</xdr:colOff>
      <xdr:row>78</xdr:row>
      <xdr:rowOff>61578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58774"/>
          <a:ext cx="838200" cy="7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61578</xdr:rowOff>
    </xdr:from>
    <xdr:to>
      <xdr:col>50</xdr:col>
      <xdr:colOff>114300</xdr:colOff>
      <xdr:row>78</xdr:row>
      <xdr:rowOff>66332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34678"/>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63498</xdr:rowOff>
    </xdr:from>
    <xdr:to>
      <xdr:col>45</xdr:col>
      <xdr:colOff>177800</xdr:colOff>
      <xdr:row>78</xdr:row>
      <xdr:rowOff>66332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36598"/>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63498</xdr:rowOff>
    </xdr:from>
    <xdr:to>
      <xdr:col>41</xdr:col>
      <xdr:colOff>50800</xdr:colOff>
      <xdr:row>78</xdr:row>
      <xdr:rowOff>78938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36598"/>
          <a:ext cx="889000" cy="1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106324</xdr:rowOff>
    </xdr:from>
    <xdr:to>
      <xdr:col>55</xdr:col>
      <xdr:colOff>50800</xdr:colOff>
      <xdr:row>78</xdr:row>
      <xdr:rowOff>36474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129201</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10778</xdr:rowOff>
    </xdr:from>
    <xdr:to>
      <xdr:col>50</xdr:col>
      <xdr:colOff>165100</xdr:colOff>
      <xdr:row>78</xdr:row>
      <xdr:rowOff>112378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103505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15532</xdr:rowOff>
    </xdr:from>
    <xdr:to>
      <xdr:col>46</xdr:col>
      <xdr:colOff>38100</xdr:colOff>
      <xdr:row>78</xdr:row>
      <xdr:rowOff>117132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108259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12698</xdr:rowOff>
    </xdr:from>
    <xdr:to>
      <xdr:col>41</xdr:col>
      <xdr:colOff>101600</xdr:colOff>
      <xdr:row>78</xdr:row>
      <xdr:rowOff>114298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8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105425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4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28138</xdr:rowOff>
    </xdr:from>
    <xdr:to>
      <xdr:col>36</xdr:col>
      <xdr:colOff>165100</xdr:colOff>
      <xdr:row>78</xdr:row>
      <xdr:rowOff>129738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0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120865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49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12371</xdr:rowOff>
    </xdr:from>
    <xdr:to>
      <xdr:col>55</xdr:col>
      <xdr:colOff>0</xdr:colOff>
      <xdr:row>98</xdr:row>
      <xdr:rowOff>34682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14471"/>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27291</xdr:rowOff>
    </xdr:from>
    <xdr:to>
      <xdr:col>50</xdr:col>
      <xdr:colOff>114300</xdr:colOff>
      <xdr:row>98</xdr:row>
      <xdr:rowOff>34682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29391"/>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169641</xdr:rowOff>
    </xdr:from>
    <xdr:to>
      <xdr:col>45</xdr:col>
      <xdr:colOff>177800</xdr:colOff>
      <xdr:row>98</xdr:row>
      <xdr:rowOff>27291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00291"/>
          <a:ext cx="889000" cy="2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169641</xdr:rowOff>
    </xdr:from>
    <xdr:to>
      <xdr:col>41</xdr:col>
      <xdr:colOff>50800</xdr:colOff>
      <xdr:row>98</xdr:row>
      <xdr:rowOff>5979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00291"/>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133021</xdr:rowOff>
    </xdr:from>
    <xdr:to>
      <xdr:col>55</xdr:col>
      <xdr:colOff>50800</xdr:colOff>
      <xdr:row>98</xdr:row>
      <xdr:rowOff>63171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92398</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5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155332</xdr:rowOff>
    </xdr:from>
    <xdr:to>
      <xdr:col>50</xdr:col>
      <xdr:colOff>165100</xdr:colOff>
      <xdr:row>98</xdr:row>
      <xdr:rowOff>85482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102009</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56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147941</xdr:rowOff>
    </xdr:from>
    <xdr:to>
      <xdr:col>46</xdr:col>
      <xdr:colOff>38100</xdr:colOff>
      <xdr:row>98</xdr:row>
      <xdr:rowOff>78091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94618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5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118841</xdr:rowOff>
    </xdr:from>
    <xdr:to>
      <xdr:col>41</xdr:col>
      <xdr:colOff>101600</xdr:colOff>
      <xdr:row>98</xdr:row>
      <xdr:rowOff>48991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65518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2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126629</xdr:rowOff>
    </xdr:from>
    <xdr:to>
      <xdr:col>36</xdr:col>
      <xdr:colOff>165100</xdr:colOff>
      <xdr:row>98</xdr:row>
      <xdr:rowOff>56779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73306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3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99997</xdr:rowOff>
    </xdr:from>
    <xdr:to>
      <xdr:col>85</xdr:col>
      <xdr:colOff>127000</xdr:colOff>
      <xdr:row>37</xdr:row>
      <xdr:rowOff>32779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272197"/>
          <a:ext cx="838200" cy="10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32779</xdr:rowOff>
    </xdr:from>
    <xdr:to>
      <xdr:col>81</xdr:col>
      <xdr:colOff>50800</xdr:colOff>
      <xdr:row>37</xdr:row>
      <xdr:rowOff>85897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376429"/>
          <a:ext cx="889000" cy="5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85897</xdr:rowOff>
    </xdr:from>
    <xdr:to>
      <xdr:col>76</xdr:col>
      <xdr:colOff>114300</xdr:colOff>
      <xdr:row>37</xdr:row>
      <xdr:rowOff>142128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29547"/>
          <a:ext cx="889000" cy="5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142128</xdr:rowOff>
    </xdr:from>
    <xdr:to>
      <xdr:col>71</xdr:col>
      <xdr:colOff>177800</xdr:colOff>
      <xdr:row>37</xdr:row>
      <xdr:rowOff>169811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485778"/>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49197</xdr:rowOff>
    </xdr:from>
    <xdr:to>
      <xdr:col>85</xdr:col>
      <xdr:colOff>177800</xdr:colOff>
      <xdr:row>36</xdr:row>
      <xdr:rowOff>150797</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22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72074</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0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153429</xdr:rowOff>
    </xdr:from>
    <xdr:to>
      <xdr:col>81</xdr:col>
      <xdr:colOff>101600</xdr:colOff>
      <xdr:row>37</xdr:row>
      <xdr:rowOff>83579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3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100106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35097</xdr:rowOff>
    </xdr:from>
    <xdr:to>
      <xdr:col>76</xdr:col>
      <xdr:colOff>165100</xdr:colOff>
      <xdr:row>37</xdr:row>
      <xdr:rowOff>136697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37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153224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5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91328</xdr:rowOff>
    </xdr:from>
    <xdr:to>
      <xdr:col>72</xdr:col>
      <xdr:colOff>38100</xdr:colOff>
      <xdr:row>38</xdr:row>
      <xdr:rowOff>21478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38005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1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119011</xdr:rowOff>
    </xdr:from>
    <xdr:to>
      <xdr:col>67</xdr:col>
      <xdr:colOff>101600</xdr:colOff>
      <xdr:row>38</xdr:row>
      <xdr:rowOff>49161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40288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143212</xdr:rowOff>
    </xdr:from>
    <xdr:to>
      <xdr:col>85</xdr:col>
      <xdr:colOff>127000</xdr:colOff>
      <xdr:row>58</xdr:row>
      <xdr:rowOff>146909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10087312"/>
          <a:ext cx="838200" cy="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143212</xdr:rowOff>
    </xdr:from>
    <xdr:to>
      <xdr:col>81</xdr:col>
      <xdr:colOff>50800</xdr:colOff>
      <xdr:row>58</xdr:row>
      <xdr:rowOff>152183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87312"/>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152183</xdr:rowOff>
    </xdr:from>
    <xdr:to>
      <xdr:col>76</xdr:col>
      <xdr:colOff>114300</xdr:colOff>
      <xdr:row>59</xdr:row>
      <xdr:rowOff>7566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96283"/>
          <a:ext cx="8890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7566</xdr:rowOff>
    </xdr:from>
    <xdr:to>
      <xdr:col>71</xdr:col>
      <xdr:colOff>177800</xdr:colOff>
      <xdr:row>59</xdr:row>
      <xdr:rowOff>8654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2311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96109</xdr:rowOff>
    </xdr:from>
    <xdr:to>
      <xdr:col>85</xdr:col>
      <xdr:colOff>177800</xdr:colOff>
      <xdr:row>59</xdr:row>
      <xdr:rowOff>26259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92412</xdr:rowOff>
    </xdr:from>
    <xdr:to>
      <xdr:col>81</xdr:col>
      <xdr:colOff>101600</xdr:colOff>
      <xdr:row>59</xdr:row>
      <xdr:rowOff>22562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39089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101383</xdr:rowOff>
    </xdr:from>
    <xdr:to>
      <xdr:col>76</xdr:col>
      <xdr:colOff>165100</xdr:colOff>
      <xdr:row>59</xdr:row>
      <xdr:rowOff>31533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48060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128216</xdr:rowOff>
    </xdr:from>
    <xdr:to>
      <xdr:col>72</xdr:col>
      <xdr:colOff>38100</xdr:colOff>
      <xdr:row>59</xdr:row>
      <xdr:rowOff>58366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49493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129304</xdr:rowOff>
    </xdr:from>
    <xdr:to>
      <xdr:col>67</xdr:col>
      <xdr:colOff>101600</xdr:colOff>
      <xdr:row>59</xdr:row>
      <xdr:rowOff>59454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50581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133665</xdr:rowOff>
    </xdr:from>
    <xdr:to>
      <xdr:col>85</xdr:col>
      <xdr:colOff>127000</xdr:colOff>
      <xdr:row>79</xdr:row>
      <xdr:rowOff>14382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06765"/>
          <a:ext cx="838200" cy="5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14382</xdr:rowOff>
    </xdr:from>
    <xdr:to>
      <xdr:col>81</xdr:col>
      <xdr:colOff>50800</xdr:colOff>
      <xdr:row>79</xdr:row>
      <xdr:rowOff>26239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58932"/>
          <a:ext cx="8890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26239</xdr:rowOff>
    </xdr:from>
    <xdr:to>
      <xdr:col>76</xdr:col>
      <xdr:colOff>114300</xdr:colOff>
      <xdr:row>79</xdr:row>
      <xdr:rowOff>32274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70789"/>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11387</xdr:rowOff>
    </xdr:from>
    <xdr:to>
      <xdr:col>71</xdr:col>
      <xdr:colOff>177800</xdr:colOff>
      <xdr:row>79</xdr:row>
      <xdr:rowOff>32274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55937"/>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82865</xdr:rowOff>
    </xdr:from>
    <xdr:to>
      <xdr:col>85</xdr:col>
      <xdr:colOff>177800</xdr:colOff>
      <xdr:row>79</xdr:row>
      <xdr:rowOff>13015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42242</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135032</xdr:rowOff>
    </xdr:from>
    <xdr:to>
      <xdr:col>81</xdr:col>
      <xdr:colOff>101600</xdr:colOff>
      <xdr:row>79</xdr:row>
      <xdr:rowOff>65182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56309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146889</xdr:rowOff>
    </xdr:from>
    <xdr:to>
      <xdr:col>76</xdr:col>
      <xdr:colOff>165100</xdr:colOff>
      <xdr:row>79</xdr:row>
      <xdr:rowOff>77039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68166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152924</xdr:rowOff>
    </xdr:from>
    <xdr:to>
      <xdr:col>72</xdr:col>
      <xdr:colOff>38100</xdr:colOff>
      <xdr:row>79</xdr:row>
      <xdr:rowOff>83074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74201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132037</xdr:rowOff>
    </xdr:from>
    <xdr:to>
      <xdr:col>67</xdr:col>
      <xdr:colOff>101600</xdr:colOff>
      <xdr:row>79</xdr:row>
      <xdr:rowOff>62187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53314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35692</xdr:rowOff>
    </xdr:from>
    <xdr:to>
      <xdr:col>85</xdr:col>
      <xdr:colOff>127000</xdr:colOff>
      <xdr:row>93</xdr:row>
      <xdr:rowOff>139798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5980542"/>
          <a:ext cx="838200" cy="10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139798</xdr:rowOff>
    </xdr:from>
    <xdr:to>
      <xdr:col>81</xdr:col>
      <xdr:colOff>50800</xdr:colOff>
      <xdr:row>94</xdr:row>
      <xdr:rowOff>28178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084648"/>
          <a:ext cx="8890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28178</xdr:rowOff>
    </xdr:from>
    <xdr:to>
      <xdr:col>76</xdr:col>
      <xdr:colOff>114300</xdr:colOff>
      <xdr:row>94</xdr:row>
      <xdr:rowOff>55324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144478"/>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55324</xdr:rowOff>
    </xdr:from>
    <xdr:to>
      <xdr:col>71</xdr:col>
      <xdr:colOff>177800</xdr:colOff>
      <xdr:row>94</xdr:row>
      <xdr:rowOff>111565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171624"/>
          <a:ext cx="889000" cy="5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156342</xdr:rowOff>
    </xdr:from>
    <xdr:to>
      <xdr:col>85</xdr:col>
      <xdr:colOff>177800</xdr:colOff>
      <xdr:row>93</xdr:row>
      <xdr:rowOff>86492</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59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7769</xdr:rowOff>
    </xdr:from>
    <xdr:ext cx="599010"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7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88998</xdr:rowOff>
    </xdr:from>
    <xdr:to>
      <xdr:col>81</xdr:col>
      <xdr:colOff>101600</xdr:colOff>
      <xdr:row>94</xdr:row>
      <xdr:rowOff>19148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03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35675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580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148828</xdr:rowOff>
    </xdr:from>
    <xdr:to>
      <xdr:col>76</xdr:col>
      <xdr:colOff>165100</xdr:colOff>
      <xdr:row>94</xdr:row>
      <xdr:rowOff>78978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09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95505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586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4524</xdr:rowOff>
    </xdr:from>
    <xdr:to>
      <xdr:col>72</xdr:col>
      <xdr:colOff>38100</xdr:colOff>
      <xdr:row>94</xdr:row>
      <xdr:rowOff>106124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1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122651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58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60765</xdr:rowOff>
    </xdr:from>
    <xdr:to>
      <xdr:col>67</xdr:col>
      <xdr:colOff>101600</xdr:colOff>
      <xdr:row>94</xdr:row>
      <xdr:rowOff>162365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1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7442</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595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議会費、総務費、消防費、公債費、諸支出金が類似団体内順位で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ケタ順位と高くなっている。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年度は総務費では若者向け住宅整備事業、消防費では防災行政無線デジタル化改修事業など、大規模な事業を実施したため、類似団体内順位が高くなっている。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なお、総務費には本町独自の施策であるケーブルテレビ事業が計上されていることも、一人当たりのコストが多い要因である。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また、民生費、衛生費、労働費、商工費については昨年度よりコスト増となっているが、主な要因は新型コロナウイルス対策関連事業の実施によるもののため類似団体平均も前年度比増となっている。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今後も全体的な費用削減を図りながら、効率的で健全な行財政運営に努めていく。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財政調整基金については、中長期的な見通しのもと、決算剰余金を中心に積立てるとともに、最低水準の取り崩しに努めている。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令和２年度においては新型コロナウイルス感染症対策経費により歳入・歳出ともに増加となっているが、歳入においては、地方交付税が前年度比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％増となったほか、ふるさと応援寄付金の取り組み強化により寄付金が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％増となったことが追い風となり実質単年度収支がプラスに転じた。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役場庁舎移転整備事業は終了したものの、依然として厳しい状況に置かれていることから、今後も、財政調整基金の取崩しが積立金を上回ることのないよう、事業の見直しや統廃合など歳出の合理化等を推進し、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は、全ての会計において黒字で決算されている。介護、国保、後期高齢といった公営事業会計や、水道、下水道、工業団地、住宅団地といった公営企業会計ともに、黒字経営で健全な財政運営がなされており、実質収支額も適当な値で推移していることから、一般会計からの余剰な繰り入れ等を行わず、適正規模の財政収支が保た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引き続き、特別会計の原則独立採算の理念を念頭におき、均衡のとれた全体的な財政運営に努める。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W1" workbookViewId="0">
      <selection activeCell="BY35" sqref="BY35:CM35"/>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8125739</v>
      </c>
      <c r="BO4" s="464"/>
      <c r="BP4" s="464"/>
      <c r="BQ4" s="464"/>
      <c r="BR4" s="464"/>
      <c r="BS4" s="464"/>
      <c r="BT4" s="464"/>
      <c r="BU4" s="465"/>
      <c r="BV4" s="463">
        <v>6418301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6.5</v>
      </c>
      <c r="CU4" s="648"/>
      <c r="CV4" s="648"/>
      <c r="CW4" s="648"/>
      <c r="CX4" s="648"/>
      <c r="CY4" s="648"/>
      <c r="CZ4" s="648"/>
      <c r="DA4" s="649"/>
      <c r="DB4" s="647">
        <v>5.3</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7859522</v>
      </c>
      <c r="BO5" s="469"/>
      <c r="BP5" s="469"/>
      <c r="BQ5" s="469"/>
      <c r="BR5" s="469"/>
      <c r="BS5" s="469"/>
      <c r="BT5" s="469"/>
      <c r="BU5" s="470"/>
      <c r="BV5" s="468">
        <v>6165549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88.6</v>
      </c>
      <c r="CU5" s="439"/>
      <c r="CV5" s="439"/>
      <c r="CW5" s="439"/>
      <c r="CX5" s="439"/>
      <c r="CY5" s="439"/>
      <c r="CZ5" s="439"/>
      <c r="DA5" s="440"/>
      <c r="DB5" s="438">
        <v>90.1</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266217</v>
      </c>
      <c r="BO6" s="469"/>
      <c r="BP6" s="469"/>
      <c r="BQ6" s="469"/>
      <c r="BR6" s="469"/>
      <c r="BS6" s="469"/>
      <c r="BT6" s="469"/>
      <c r="BU6" s="470"/>
      <c r="BV6" s="468">
        <v>252752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91.1</v>
      </c>
      <c r="CU6" s="622"/>
      <c r="CV6" s="622"/>
      <c r="CW6" s="622"/>
      <c r="CX6" s="622"/>
      <c r="CY6" s="622"/>
      <c r="CZ6" s="622"/>
      <c r="DA6" s="623"/>
      <c r="DB6" s="621">
        <v>92.9</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93</v>
      </c>
      <c r="AV7" s="526"/>
      <c r="AW7" s="526"/>
      <c r="AX7" s="526"/>
      <c r="AY7" s="448" t="s">
        <v>105</v>
      </c>
      <c r="AZ7" s="449"/>
      <c r="BA7" s="449"/>
      <c r="BB7" s="449"/>
      <c r="BC7" s="449"/>
      <c r="BD7" s="449"/>
      <c r="BE7" s="449"/>
      <c r="BF7" s="449"/>
      <c r="BG7" s="449"/>
      <c r="BH7" s="449"/>
      <c r="BI7" s="449"/>
      <c r="BJ7" s="449"/>
      <c r="BK7" s="449"/>
      <c r="BL7" s="449"/>
      <c r="BM7" s="450"/>
      <c r="BN7" s="468">
        <v>24247</v>
      </c>
      <c r="BO7" s="469"/>
      <c r="BP7" s="469"/>
      <c r="BQ7" s="469"/>
      <c r="BR7" s="469"/>
      <c r="BS7" s="469"/>
      <c r="BT7" s="469"/>
      <c r="BU7" s="470"/>
      <c r="BV7" s="468">
        <v>70629</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3706466</v>
      </c>
      <c r="CU7" s="469"/>
      <c r="CV7" s="469"/>
      <c r="CW7" s="469"/>
      <c r="CX7" s="469"/>
      <c r="CY7" s="469"/>
      <c r="CZ7" s="469"/>
      <c r="DA7" s="470"/>
      <c r="DB7" s="468">
        <v>3464618</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241970</v>
      </c>
      <c r="BO8" s="469"/>
      <c r="BP8" s="469"/>
      <c r="BQ8" s="469"/>
      <c r="BR8" s="469"/>
      <c r="BS8" s="469"/>
      <c r="BT8" s="469"/>
      <c r="BU8" s="470"/>
      <c r="BV8" s="468">
        <v>182123</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0.21</v>
      </c>
      <c r="CU8" s="582"/>
      <c r="CV8" s="582"/>
      <c r="CW8" s="582"/>
      <c r="CX8" s="582"/>
      <c r="CY8" s="582"/>
      <c r="CZ8" s="582"/>
      <c r="DA8" s="583"/>
      <c r="DB8" s="581">
        <v>0.21</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5770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59847</v>
      </c>
      <c r="BO9" s="469"/>
      <c r="BP9" s="469"/>
      <c r="BQ9" s="469"/>
      <c r="BR9" s="469"/>
      <c r="BS9" s="469"/>
      <c r="BT9" s="469"/>
      <c r="BU9" s="470"/>
      <c r="BV9" s="468">
        <v>-19384</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15.8</v>
      </c>
      <c r="CU9" s="439"/>
      <c r="CV9" s="439"/>
      <c r="CW9" s="439"/>
      <c r="CX9" s="439"/>
      <c r="CY9" s="439"/>
      <c r="CZ9" s="439"/>
      <c r="DA9" s="440"/>
      <c r="DB9" s="438">
        <v>16.600000000000001</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6582</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662574</v>
      </c>
      <c r="BO10" s="469"/>
      <c r="BP10" s="469"/>
      <c r="BQ10" s="469"/>
      <c r="BR10" s="469"/>
      <c r="BS10" s="469"/>
      <c r="BT10" s="469"/>
      <c r="BU10" s="470"/>
      <c r="BV10" s="468">
        <v>397939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59080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6022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624924</v>
      </c>
      <c r="BO12" s="469"/>
      <c r="BP12" s="469"/>
      <c r="BQ12" s="469"/>
      <c r="BR12" s="469"/>
      <c r="BS12" s="469"/>
      <c r="BT12" s="469"/>
      <c r="BU12" s="470"/>
      <c r="BV12" s="468">
        <v>489164</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5987</v>
      </c>
      <c r="S13" s="572"/>
      <c r="T13" s="572"/>
      <c r="U13" s="572"/>
      <c r="V13" s="573"/>
      <c r="W13" s="559" t="s">
        <v>140</v>
      </c>
      <c r="X13" s="481"/>
      <c r="Y13" s="481"/>
      <c r="Z13" s="481"/>
      <c r="AA13" s="481"/>
      <c r="AB13" s="482"/>
      <c r="AC13" s="444">
        <v>614</v>
      </c>
      <c r="AD13" s="445"/>
      <c r="AE13" s="445"/>
      <c r="AF13" s="445"/>
      <c r="AG13" s="446"/>
      <c r="AH13" s="444">
        <v>679</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156577</v>
      </c>
      <c r="BO13" s="469"/>
      <c r="BP13" s="469"/>
      <c r="BQ13" s="469"/>
      <c r="BR13" s="469"/>
      <c r="BS13" s="469"/>
      <c r="BT13" s="469"/>
      <c r="BU13" s="470"/>
      <c r="BV13" s="468">
        <v>-110609</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12.8</v>
      </c>
      <c r="CU13" s="439"/>
      <c r="CV13" s="439"/>
      <c r="CW13" s="439"/>
      <c r="CX13" s="439"/>
      <c r="CY13" s="439"/>
      <c r="CZ13" s="439"/>
      <c r="DA13" s="440"/>
      <c r="DB13" s="438">
        <v>13.1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6155</v>
      </c>
      <c r="S14" s="572"/>
      <c r="T14" s="572"/>
      <c r="U14" s="572"/>
      <c r="V14" s="573"/>
      <c r="W14" s="574"/>
      <c r="X14" s="484"/>
      <c r="Y14" s="484"/>
      <c r="Z14" s="484"/>
      <c r="AA14" s="484"/>
      <c r="AB14" s="485"/>
      <c r="AC14" s="564">
        <v>19</v>
      </c>
      <c r="AD14" s="565"/>
      <c r="AE14" s="565"/>
      <c r="AF14" s="565"/>
      <c r="AG14" s="566"/>
      <c r="AH14" s="564">
        <v>19.5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103.2</v>
      </c>
      <c r="CU14" s="576"/>
      <c r="CV14" s="576"/>
      <c r="CW14" s="576"/>
      <c r="CX14" s="576"/>
      <c r="CY14" s="576"/>
      <c r="CZ14" s="576"/>
      <c r="DA14" s="577"/>
      <c r="DB14" s="575">
        <v>118.2</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139</v>
      </c>
      <c r="N15" s="569"/>
      <c r="O15" s="569"/>
      <c r="P15" s="569"/>
      <c r="Q15" s="570"/>
      <c r="R15" s="571">
        <v>6101</v>
      </c>
      <c r="S15" s="572"/>
      <c r="T15" s="572"/>
      <c r="U15" s="572"/>
      <c r="V15" s="573"/>
      <c r="W15" s="559" t="s">
        <v>147</v>
      </c>
      <c r="X15" s="481"/>
      <c r="Y15" s="481"/>
      <c r="Z15" s="481"/>
      <c r="AA15" s="481"/>
      <c r="AB15" s="482"/>
      <c r="AC15" s="444">
        <v>1157</v>
      </c>
      <c r="AD15" s="445"/>
      <c r="AE15" s="445"/>
      <c r="AF15" s="445"/>
      <c r="AG15" s="446"/>
      <c r="AH15" s="444">
        <v>1269</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713053</v>
      </c>
      <c r="BO15" s="464"/>
      <c r="BP15" s="464"/>
      <c r="BQ15" s="464"/>
      <c r="BR15" s="464"/>
      <c r="BS15" s="464"/>
      <c r="BT15" s="464"/>
      <c r="BU15" s="465"/>
      <c r="BV15" s="463">
        <v>598166</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35.799999999999997</v>
      </c>
      <c r="AD16" s="565"/>
      <c r="AE16" s="565"/>
      <c r="AF16" s="565"/>
      <c r="AG16" s="566"/>
      <c r="AH16" s="564">
        <v>36.4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3444914</v>
      </c>
      <c r="BO16" s="469"/>
      <c r="BP16" s="469"/>
      <c r="BQ16" s="469"/>
      <c r="BR16" s="469"/>
      <c r="BS16" s="469"/>
      <c r="BT16" s="469"/>
      <c r="BU16" s="470"/>
      <c r="BV16" s="468">
        <v>3226437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1464</v>
      </c>
      <c r="AD17" s="445"/>
      <c r="AE17" s="445"/>
      <c r="AF17" s="445"/>
      <c r="AG17" s="446"/>
      <c r="AH17" s="444">
        <v>1537</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875119</v>
      </c>
      <c r="BO17" s="469"/>
      <c r="BP17" s="469"/>
      <c r="BQ17" s="469"/>
      <c r="BR17" s="469"/>
      <c r="BS17" s="469"/>
      <c r="BT17" s="469"/>
      <c r="BU17" s="470"/>
      <c r="BV17" s="468">
        <v>732018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298.18</v>
      </c>
      <c r="M18" s="533"/>
      <c r="N18" s="533"/>
      <c r="O18" s="533"/>
      <c r="P18" s="533"/>
      <c r="Q18" s="533"/>
      <c r="R18" s="534"/>
      <c r="S18" s="534"/>
      <c r="T18" s="534"/>
      <c r="U18" s="534"/>
      <c r="V18" s="535"/>
      <c r="W18" s="549"/>
      <c r="X18" s="550"/>
      <c r="Y18" s="550"/>
      <c r="Z18" s="550"/>
      <c r="AA18" s="550"/>
      <c r="AB18" s="560"/>
      <c r="AC18" s="432">
        <v>45.3</v>
      </c>
      <c r="AD18" s="433"/>
      <c r="AE18" s="433"/>
      <c r="AF18" s="433"/>
      <c r="AG18" s="536"/>
      <c r="AH18" s="432">
        <v>44.1</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3286338</v>
      </c>
      <c r="BO18" s="469"/>
      <c r="BP18" s="469"/>
      <c r="BQ18" s="469"/>
      <c r="BR18" s="469"/>
      <c r="BS18" s="469"/>
      <c r="BT18" s="469"/>
      <c r="BU18" s="470"/>
      <c r="BV18" s="468">
        <v>3230759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5606251</v>
      </c>
      <c r="BO19" s="469"/>
      <c r="BP19" s="469"/>
      <c r="BQ19" s="469"/>
      <c r="BR19" s="469"/>
      <c r="BS19" s="469"/>
      <c r="BT19" s="469"/>
      <c r="BU19" s="470"/>
      <c r="BV19" s="468">
        <v>4762363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2352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7594817</v>
      </c>
      <c r="BO23" s="469"/>
      <c r="BP23" s="469"/>
      <c r="BQ23" s="469"/>
      <c r="BR23" s="469"/>
      <c r="BS23" s="469"/>
      <c r="BT23" s="469"/>
      <c r="BU23" s="470"/>
      <c r="BV23" s="468">
        <v>7497603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7500</v>
      </c>
      <c r="R24" s="445"/>
      <c r="S24" s="445"/>
      <c r="T24" s="445"/>
      <c r="U24" s="445"/>
      <c r="V24" s="446"/>
      <c r="W24" s="510"/>
      <c r="X24" s="501"/>
      <c r="Y24" s="502"/>
      <c r="Z24" s="441" t="s">
        <v>171</v>
      </c>
      <c r="AA24" s="442"/>
      <c r="AB24" s="442"/>
      <c r="AC24" s="442"/>
      <c r="AD24" s="442"/>
      <c r="AE24" s="442"/>
      <c r="AF24" s="442"/>
      <c r="AG24" s="443"/>
      <c r="AH24" s="444">
        <v>102</v>
      </c>
      <c r="AI24" s="445"/>
      <c r="AJ24" s="445"/>
      <c r="AK24" s="445"/>
      <c r="AL24" s="446"/>
      <c r="AM24" s="444">
        <v>324768</v>
      </c>
      <c r="AN24" s="445"/>
      <c r="AO24" s="445"/>
      <c r="AP24" s="445"/>
      <c r="AQ24" s="445"/>
      <c r="AR24" s="446"/>
      <c r="AS24" s="444">
        <v>3184</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7256420</v>
      </c>
      <c r="BO24" s="469"/>
      <c r="BP24" s="469"/>
      <c r="BQ24" s="469"/>
      <c r="BR24" s="469"/>
      <c r="BS24" s="469"/>
      <c r="BT24" s="469"/>
      <c r="BU24" s="470"/>
      <c r="BV24" s="468">
        <v>7098998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1</v>
      </c>
      <c r="M25" s="445"/>
      <c r="N25" s="445"/>
      <c r="O25" s="445"/>
      <c r="P25" s="446"/>
      <c r="Q25" s="444">
        <v>6300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176</v>
      </c>
      <c r="AN25" s="445"/>
      <c r="AO25" s="445"/>
      <c r="AP25" s="445"/>
      <c r="AQ25" s="445"/>
      <c r="AR25" s="446"/>
      <c r="AS25" s="444" t="s">
        <v>175</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136032</v>
      </c>
      <c r="BO25" s="464"/>
      <c r="BP25" s="464"/>
      <c r="BQ25" s="464"/>
      <c r="BR25" s="464"/>
      <c r="BS25" s="464"/>
      <c r="BT25" s="464"/>
      <c r="BU25" s="465"/>
      <c r="BV25" s="463">
        <v>492839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178</v>
      </c>
      <c r="F26" s="442"/>
      <c r="G26" s="442"/>
      <c r="H26" s="442"/>
      <c r="I26" s="442"/>
      <c r="J26" s="442"/>
      <c r="K26" s="443"/>
      <c r="L26" s="444">
        <v>1</v>
      </c>
      <c r="M26" s="445"/>
      <c r="N26" s="445"/>
      <c r="O26" s="445"/>
      <c r="P26" s="446"/>
      <c r="Q26" s="444">
        <v>6000</v>
      </c>
      <c r="R26" s="445"/>
      <c r="S26" s="445"/>
      <c r="T26" s="445"/>
      <c r="U26" s="445"/>
      <c r="V26" s="446"/>
      <c r="W26" s="510"/>
      <c r="X26" s="501"/>
      <c r="Y26" s="502"/>
      <c r="Z26" s="441" t="s">
        <v>179</v>
      </c>
      <c r="AA26" s="523"/>
      <c r="AB26" s="523"/>
      <c r="AC26" s="523"/>
      <c r="AD26" s="523"/>
      <c r="AE26" s="523"/>
      <c r="AF26" s="523"/>
      <c r="AG26" s="524"/>
      <c r="AH26" s="444">
        <v>1</v>
      </c>
      <c r="AI26" s="445"/>
      <c r="AJ26" s="445"/>
      <c r="AK26" s="445"/>
      <c r="AL26" s="446"/>
      <c r="AM26" s="444" t="s">
        <v>180</v>
      </c>
      <c r="AN26" s="445"/>
      <c r="AO26" s="445"/>
      <c r="AP26" s="445"/>
      <c r="AQ26" s="445"/>
      <c r="AR26" s="446"/>
      <c r="AS26" s="444" t="s">
        <v>181</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183</v>
      </c>
      <c r="F27" s="442"/>
      <c r="G27" s="442"/>
      <c r="H27" s="442"/>
      <c r="I27" s="442"/>
      <c r="J27" s="442"/>
      <c r="K27" s="443"/>
      <c r="L27" s="444">
        <v>1</v>
      </c>
      <c r="M27" s="445"/>
      <c r="N27" s="445"/>
      <c r="O27" s="445"/>
      <c r="P27" s="446"/>
      <c r="Q27" s="444">
        <v>3000</v>
      </c>
      <c r="R27" s="445"/>
      <c r="S27" s="445"/>
      <c r="T27" s="445"/>
      <c r="U27" s="445"/>
      <c r="V27" s="446"/>
      <c r="W27" s="510"/>
      <c r="X27" s="501"/>
      <c r="Y27" s="502"/>
      <c r="Z27" s="441" t="s">
        <v>184</v>
      </c>
      <c r="AA27" s="442"/>
      <c r="AB27" s="442"/>
      <c r="AC27" s="442"/>
      <c r="AD27" s="442"/>
      <c r="AE27" s="442"/>
      <c r="AF27" s="442"/>
      <c r="AG27" s="443"/>
      <c r="AH27" s="444">
        <v>1</v>
      </c>
      <c r="AI27" s="445"/>
      <c r="AJ27" s="445"/>
      <c r="AK27" s="445"/>
      <c r="AL27" s="446"/>
      <c r="AM27" s="444" t="s">
        <v>185</v>
      </c>
      <c r="AN27" s="445"/>
      <c r="AO27" s="445"/>
      <c r="AP27" s="445"/>
      <c r="AQ27" s="445"/>
      <c r="AR27" s="446"/>
      <c r="AS27" s="444" t="s">
        <v>181</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v>91785</v>
      </c>
      <c r="BO27" s="472"/>
      <c r="BP27" s="472"/>
      <c r="BQ27" s="472"/>
      <c r="BR27" s="472"/>
      <c r="BS27" s="472"/>
      <c r="BT27" s="472"/>
      <c r="BU27" s="473"/>
      <c r="BV27" s="471">
        <v>91782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187</v>
      </c>
      <c r="F28" s="442"/>
      <c r="G28" s="442"/>
      <c r="H28" s="442"/>
      <c r="I28" s="442"/>
      <c r="J28" s="442"/>
      <c r="K28" s="443"/>
      <c r="L28" s="444">
        <v>1</v>
      </c>
      <c r="M28" s="445"/>
      <c r="N28" s="445"/>
      <c r="O28" s="445"/>
      <c r="P28" s="446"/>
      <c r="Q28" s="444">
        <v>2475</v>
      </c>
      <c r="R28" s="445"/>
      <c r="S28" s="445"/>
      <c r="T28" s="445"/>
      <c r="U28" s="445"/>
      <c r="V28" s="446"/>
      <c r="W28" s="510"/>
      <c r="X28" s="501"/>
      <c r="Y28" s="502"/>
      <c r="Z28" s="441" t="s">
        <v>188</v>
      </c>
      <c r="AA28" s="442"/>
      <c r="AB28" s="442"/>
      <c r="AC28" s="442"/>
      <c r="AD28" s="442"/>
      <c r="AE28" s="442"/>
      <c r="AF28" s="442"/>
      <c r="AG28" s="443"/>
      <c r="AH28" s="444" t="s">
        <v>138</v>
      </c>
      <c r="AI28" s="445"/>
      <c r="AJ28" s="445"/>
      <c r="AK28" s="445"/>
      <c r="AL28" s="446"/>
      <c r="AM28" s="444" t="s">
        <v>175</v>
      </c>
      <c r="AN28" s="445"/>
      <c r="AO28" s="445"/>
      <c r="AP28" s="445"/>
      <c r="AQ28" s="445"/>
      <c r="AR28" s="446"/>
      <c r="AS28" s="444" t="s">
        <v>175</v>
      </c>
      <c r="AT28" s="445"/>
      <c r="AU28" s="445"/>
      <c r="AV28" s="445"/>
      <c r="AW28" s="445"/>
      <c r="AX28" s="447"/>
      <c r="AY28" s="451" t="s">
        <v>189</v>
      </c>
      <c r="AZ28" s="452"/>
      <c r="BA28" s="452"/>
      <c r="BB28" s="453"/>
      <c r="BC28" s="460" t="s">
        <v>47</v>
      </c>
      <c r="BD28" s="461"/>
      <c r="BE28" s="461"/>
      <c r="BF28" s="461"/>
      <c r="BG28" s="461"/>
      <c r="BH28" s="461"/>
      <c r="BI28" s="461"/>
      <c r="BJ28" s="461"/>
      <c r="BK28" s="461"/>
      <c r="BL28" s="461"/>
      <c r="BM28" s="462"/>
      <c r="BN28" s="463">
        <v>751284</v>
      </c>
      <c r="BO28" s="464"/>
      <c r="BP28" s="464"/>
      <c r="BQ28" s="464"/>
      <c r="BR28" s="464"/>
      <c r="BS28" s="464"/>
      <c r="BT28" s="464"/>
      <c r="BU28" s="465"/>
      <c r="BV28" s="463">
        <v>713634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190</v>
      </c>
      <c r="F29" s="442"/>
      <c r="G29" s="442"/>
      <c r="H29" s="442"/>
      <c r="I29" s="442"/>
      <c r="J29" s="442"/>
      <c r="K29" s="443"/>
      <c r="L29" s="444">
        <v>10</v>
      </c>
      <c r="M29" s="445"/>
      <c r="N29" s="445"/>
      <c r="O29" s="445"/>
      <c r="P29" s="446"/>
      <c r="Q29" s="444">
        <v>2250</v>
      </c>
      <c r="R29" s="445"/>
      <c r="S29" s="445"/>
      <c r="T29" s="445"/>
      <c r="U29" s="445"/>
      <c r="V29" s="446"/>
      <c r="W29" s="511"/>
      <c r="X29" s="512"/>
      <c r="Y29" s="513"/>
      <c r="Z29" s="441" t="s">
        <v>191</v>
      </c>
      <c r="AA29" s="442"/>
      <c r="AB29" s="442"/>
      <c r="AC29" s="442"/>
      <c r="AD29" s="442"/>
      <c r="AE29" s="442"/>
      <c r="AF29" s="442"/>
      <c r="AG29" s="443"/>
      <c r="AH29" s="444">
        <v>103</v>
      </c>
      <c r="AI29" s="445"/>
      <c r="AJ29" s="445"/>
      <c r="AK29" s="445"/>
      <c r="AL29" s="446"/>
      <c r="AM29" s="444">
        <v>326633</v>
      </c>
      <c r="AN29" s="445"/>
      <c r="AO29" s="445"/>
      <c r="AP29" s="445"/>
      <c r="AQ29" s="445"/>
      <c r="AR29" s="446"/>
      <c r="AS29" s="444">
        <v>3171</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1</v>
      </c>
      <c r="BO29" s="469"/>
      <c r="BP29" s="469"/>
      <c r="BQ29" s="469"/>
      <c r="BR29" s="469"/>
      <c r="BS29" s="469"/>
      <c r="BT29" s="469"/>
      <c r="BU29" s="470"/>
      <c r="BV29" s="468">
        <v>30001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98.6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109677</v>
      </c>
      <c r="BO30" s="472"/>
      <c r="BP30" s="472"/>
      <c r="BQ30" s="472"/>
      <c r="BR30" s="472"/>
      <c r="BS30" s="472"/>
      <c r="BT30" s="472"/>
      <c r="BU30" s="473"/>
      <c r="BV30" s="471">
        <v>123194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200</v>
      </c>
      <c r="V33" s="431"/>
      <c r="W33" s="430" t="s">
        <v>202</v>
      </c>
      <c r="X33" s="430"/>
      <c r="Y33" s="430"/>
      <c r="Z33" s="430"/>
      <c r="AA33" s="430"/>
      <c r="AB33" s="430"/>
      <c r="AC33" s="430"/>
      <c r="AD33" s="430"/>
      <c r="AE33" s="430"/>
      <c r="AF33" s="430"/>
      <c r="AG33" s="430"/>
      <c r="AH33" s="430"/>
      <c r="AI33" s="430"/>
      <c r="AJ33" s="430"/>
      <c r="AK33" s="430"/>
      <c r="AL33" s="216"/>
      <c r="AM33" s="431" t="s">
        <v>200</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207</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IF('各会計、関係団体の財政状況及び健全化判断比率'!B37="","",'各会計、関係団体の財政状況及び健全化判断比率'!B37)</f>
        <v>工業団地造成事業特別会計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喜多方地方広域市町村圏組合（一般会計）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株式会社西会津町振興公社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国民健康保険特別会計（診療施設勘定）</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簡易水道等事業会計</v>
      </c>
      <c r="AP35" s="426"/>
      <c r="AQ35" s="426"/>
      <c r="AR35" s="426"/>
      <c r="AS35" s="426"/>
      <c r="AT35" s="426"/>
      <c r="AU35" s="426"/>
      <c r="AV35" s="426"/>
      <c r="AW35" s="426"/>
      <c r="AX35" s="426"/>
      <c r="AY35" s="426"/>
      <c r="AZ35" s="426"/>
      <c r="BA35" s="426"/>
      <c r="BB35" s="426"/>
      <c r="BC35" s="426"/>
      <c r="BD35" s="214"/>
      <c r="BE35" s="427">
        <f t="shared" ref="BE35:BE43" si="1">IF(BG35="","",BE34+1)</f>
        <v>12</v>
      </c>
      <c r="BF35" s="427"/>
      <c r="BG35" s="426" t="str">
        <f>IF('各会計、関係団体の財政状況及び健全化判断比率'!B38="","",'各会計、関係団体の財政状況及び健全化判断比率'!B38)</f>
        <v>住宅団地造成事業特別会計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喜多方地方広域市町村圏組合（喜多方プラザ特別会計）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下水道施設事業会計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喜多方地方広域市町村圏組合（介護保険事業特別会計）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f t="shared" si="0"/>
        <v>9</v>
      </c>
      <c r="AN37" s="427"/>
      <c r="AO37" s="426" t="str">
        <f>IF('各会計、関係団体の財政状況及び健全化判断比率'!B35="","",'各会計、関係団体の財政状況及び健全化判断比率'!B35)</f>
        <v>農業集落排水処理事業会計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福島県市町村総合事務組合（一般会計）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10</v>
      </c>
      <c r="AN38" s="427"/>
      <c r="AO38" s="426" t="str">
        <f>IF('各会計、関係団体の財政状況及び健全化判断比率'!B36="","",'各会計、関係団体の財政状況及び健全化判断比率'!B36)</f>
        <v>個別排水処理事業特別会計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福島県市町村総合事務組合（消防補償等特別会計）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福島県市町村総合事務組合（消防賞じゅつ金特別会計）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福島県市町村総合事務組合（非常勤職員公務災害補償特別会計）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福島県市町村総合事務組合（自治会館管理特別会計）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福島県後期高齢者医療広域連合（一般会計）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22</v>
      </c>
      <c r="BX43" s="427"/>
      <c r="BY43" s="426" t="str">
        <f>IF('各会計、関係団体の財政状況及び健全化判断比率'!B77="","",'各会計、関係団体の財政状況及び健全化判断比率'!B77)</f>
        <v>福島県後期高齢者医療広域連合（後期高齢者医療特別会計）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0qNoht2Su5YtoEOvsmmi8cwre/l7coerKw6UFK2XcTma2DLvzBfichxFF6ciK9Kb4o3v8bHcUP9ixMXZXY/WzA==" saltValue="0R6KQ2JM+sj7+Dncs3Pw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13"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250" t="s">
        <v>583</v>
      </c>
      <c r="D34" s="1250"/>
      <c r="E34" s="1251"/>
      <c r="F34" s="32">
        <v>4.49</v>
      </c>
      <c r="G34" s="33">
        <v>5.99</v>
      </c>
      <c r="H34" s="33">
        <v>5.81</v>
      </c>
      <c r="I34" s="33">
        <v>5.25</v>
      </c>
      <c r="J34" s="34">
        <v>6.52</v>
      </c>
      <c r="K34" s="22"/>
      <c r="L34" s="22"/>
      <c r="M34" s="22"/>
      <c r="N34" s="22"/>
      <c r="O34" s="22"/>
      <c r="P34" s="22"/>
    </row>
    <row r="35" spans="1:16" ht="39" customHeight="1" x14ac:dyDescent="0.2">
      <c r="A35" s="22"/>
      <c r="B35" s="35"/>
      <c r="C35" s="1244" t="s">
        <v>584</v>
      </c>
      <c r="D35" s="1245"/>
      <c r="E35" s="1246"/>
      <c r="F35" s="36">
        <v>4.79</v>
      </c>
      <c r="G35" s="37">
        <v>5.07</v>
      </c>
      <c r="H35" s="37">
        <v>4.74</v>
      </c>
      <c r="I35" s="37">
        <v>4.8899999999999997</v>
      </c>
      <c r="J35" s="38">
        <v>4.07</v>
      </c>
      <c r="K35" s="22"/>
      <c r="L35" s="22"/>
      <c r="M35" s="22"/>
      <c r="N35" s="22"/>
      <c r="O35" s="22"/>
      <c r="P35" s="22"/>
    </row>
    <row r="36" spans="1:16" ht="39" customHeight="1" x14ac:dyDescent="0.2">
      <c r="A36" s="22"/>
      <c r="B36" s="35"/>
      <c r="C36" s="1244" t="s">
        <v>585</v>
      </c>
      <c r="D36" s="1245"/>
      <c r="E36" s="1246"/>
      <c r="F36" s="36">
        <v>1.49</v>
      </c>
      <c r="G36" s="37">
        <v>0.66</v>
      </c>
      <c r="H36" s="37">
        <v>0.88</v>
      </c>
      <c r="I36" s="37">
        <v>1.23</v>
      </c>
      <c r="J36" s="38">
        <v>0.79</v>
      </c>
      <c r="K36" s="22"/>
      <c r="L36" s="22"/>
      <c r="M36" s="22"/>
      <c r="N36" s="22"/>
      <c r="O36" s="22"/>
      <c r="P36" s="22"/>
    </row>
    <row r="37" spans="1:16" ht="39" customHeight="1" x14ac:dyDescent="0.2">
      <c r="A37" s="22"/>
      <c r="B37" s="35"/>
      <c r="C37" s="1244" t="s">
        <v>586</v>
      </c>
      <c r="D37" s="1245"/>
      <c r="E37" s="1246"/>
      <c r="F37" s="36">
        <v>0.74</v>
      </c>
      <c r="G37" s="37">
        <v>0.18</v>
      </c>
      <c r="H37" s="37">
        <v>0.39</v>
      </c>
      <c r="I37" s="37">
        <v>0.33</v>
      </c>
      <c r="J37" s="38">
        <v>0.44</v>
      </c>
      <c r="K37" s="22"/>
      <c r="L37" s="22"/>
      <c r="M37" s="22"/>
      <c r="N37" s="22"/>
      <c r="O37" s="22"/>
      <c r="P37" s="22"/>
    </row>
    <row r="38" spans="1:16" ht="39" customHeight="1" x14ac:dyDescent="0.2">
      <c r="A38" s="22"/>
      <c r="B38" s="35"/>
      <c r="C38" s="1244" t="s">
        <v>587</v>
      </c>
      <c r="D38" s="1245"/>
      <c r="E38" s="1246"/>
      <c r="F38" s="36">
        <v>0.68</v>
      </c>
      <c r="G38" s="37">
        <v>0.77</v>
      </c>
      <c r="H38" s="37">
        <v>0.65</v>
      </c>
      <c r="I38" s="37">
        <v>0.56000000000000005</v>
      </c>
      <c r="J38" s="38">
        <v>0.41</v>
      </c>
      <c r="K38" s="22"/>
      <c r="L38" s="22"/>
      <c r="M38" s="22"/>
      <c r="N38" s="22"/>
      <c r="O38" s="22"/>
      <c r="P38" s="22"/>
    </row>
    <row r="39" spans="1:16" ht="39" customHeight="1" x14ac:dyDescent="0.2">
      <c r="A39" s="22"/>
      <c r="B39" s="35"/>
      <c r="C39" s="1244" t="s">
        <v>588</v>
      </c>
      <c r="D39" s="1245"/>
      <c r="E39" s="1246"/>
      <c r="F39" s="36" t="s">
        <v>532</v>
      </c>
      <c r="G39" s="37" t="s">
        <v>532</v>
      </c>
      <c r="H39" s="37" t="s">
        <v>532</v>
      </c>
      <c r="I39" s="37" t="s">
        <v>532</v>
      </c>
      <c r="J39" s="38">
        <v>0.37</v>
      </c>
      <c r="K39" s="22"/>
      <c r="L39" s="22"/>
      <c r="M39" s="22"/>
      <c r="N39" s="22"/>
      <c r="O39" s="22"/>
      <c r="P39" s="22"/>
    </row>
    <row r="40" spans="1:16" ht="39" customHeight="1" x14ac:dyDescent="0.2">
      <c r="A40" s="22"/>
      <c r="B40" s="35"/>
      <c r="C40" s="1244" t="s">
        <v>589</v>
      </c>
      <c r="D40" s="1245"/>
      <c r="E40" s="1246"/>
      <c r="F40" s="36" t="s">
        <v>532</v>
      </c>
      <c r="G40" s="37" t="s">
        <v>532</v>
      </c>
      <c r="H40" s="37" t="s">
        <v>532</v>
      </c>
      <c r="I40" s="37" t="s">
        <v>532</v>
      </c>
      <c r="J40" s="38">
        <v>0.28999999999999998</v>
      </c>
      <c r="K40" s="22"/>
      <c r="L40" s="22"/>
      <c r="M40" s="22"/>
      <c r="N40" s="22"/>
      <c r="O40" s="22"/>
      <c r="P40" s="22"/>
    </row>
    <row r="41" spans="1:16" ht="39" customHeight="1" x14ac:dyDescent="0.2">
      <c r="A41" s="22"/>
      <c r="B41" s="35"/>
      <c r="C41" s="1244" t="s">
        <v>590</v>
      </c>
      <c r="D41" s="1245"/>
      <c r="E41" s="1246"/>
      <c r="F41" s="36" t="s">
        <v>532</v>
      </c>
      <c r="G41" s="37" t="s">
        <v>532</v>
      </c>
      <c r="H41" s="37" t="s">
        <v>532</v>
      </c>
      <c r="I41" s="37" t="s">
        <v>532</v>
      </c>
      <c r="J41" s="38">
        <v>0.22</v>
      </c>
      <c r="K41" s="22"/>
      <c r="L41" s="22"/>
      <c r="M41" s="22"/>
      <c r="N41" s="22"/>
      <c r="O41" s="22"/>
      <c r="P41" s="22"/>
    </row>
    <row r="42" spans="1:16" ht="39" customHeight="1" x14ac:dyDescent="0.2">
      <c r="A42" s="22"/>
      <c r="B42" s="39"/>
      <c r="C42" s="1244" t="s">
        <v>591</v>
      </c>
      <c r="D42" s="1245"/>
      <c r="E42" s="1246"/>
      <c r="F42" s="36" t="s">
        <v>532</v>
      </c>
      <c r="G42" s="37" t="s">
        <v>532</v>
      </c>
      <c r="H42" s="37" t="s">
        <v>532</v>
      </c>
      <c r="I42" s="37" t="s">
        <v>532</v>
      </c>
      <c r="J42" s="38" t="s">
        <v>532</v>
      </c>
      <c r="K42" s="22"/>
      <c r="L42" s="22"/>
      <c r="M42" s="22"/>
      <c r="N42" s="22"/>
      <c r="O42" s="22"/>
      <c r="P42" s="22"/>
    </row>
    <row r="43" spans="1:16" ht="39" customHeight="1" thickBot="1" x14ac:dyDescent="0.25">
      <c r="A43" s="22"/>
      <c r="B43" s="40"/>
      <c r="C43" s="1247" t="s">
        <v>592</v>
      </c>
      <c r="D43" s="1248"/>
      <c r="E43" s="1249"/>
      <c r="F43" s="41">
        <v>0.76</v>
      </c>
      <c r="G43" s="42">
        <v>0.78</v>
      </c>
      <c r="H43" s="42">
        <v>0.84</v>
      </c>
      <c r="I43" s="42">
        <v>0.82</v>
      </c>
      <c r="J43" s="43">
        <v>0.24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CaGKJ9g/1QtSOhe7SwrJfkwdIXd97U/0Nt1RKdrhVZtWK/xCdG94aq7jGfuxXQ5TXctit0TLWTQ9vDMuxgKpA==" saltValue="+qibYfuCje2HEkXXf3gQ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40" zoomScaleSheetLayoutView="55" workbookViewId="0">
      <selection activeCell="M51" sqref="M5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711</v>
      </c>
      <c r="L45" s="60">
        <v>753</v>
      </c>
      <c r="M45" s="60">
        <v>760</v>
      </c>
      <c r="N45" s="60">
        <v>800</v>
      </c>
      <c r="O45" s="61">
        <v>833</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532</v>
      </c>
      <c r="L46" s="64" t="s">
        <v>532</v>
      </c>
      <c r="M46" s="64" t="s">
        <v>532</v>
      </c>
      <c r="N46" s="64" t="s">
        <v>532</v>
      </c>
      <c r="O46" s="65" t="s">
        <v>532</v>
      </c>
      <c r="P46" s="48"/>
      <c r="Q46" s="48"/>
      <c r="R46" s="48"/>
      <c r="S46" s="48"/>
      <c r="T46" s="48"/>
      <c r="U46" s="48"/>
    </row>
    <row r="47" spans="1:21" ht="30.75" customHeight="1" x14ac:dyDescent="0.2">
      <c r="A47" s="48"/>
      <c r="B47" s="1272"/>
      <c r="C47" s="1273"/>
      <c r="D47" s="62"/>
      <c r="E47" s="1254" t="s">
        <v>13</v>
      </c>
      <c r="F47" s="1254"/>
      <c r="G47" s="1254"/>
      <c r="H47" s="1254"/>
      <c r="I47" s="1254"/>
      <c r="J47" s="1255"/>
      <c r="K47" s="63" t="s">
        <v>532</v>
      </c>
      <c r="L47" s="64" t="s">
        <v>532</v>
      </c>
      <c r="M47" s="64" t="s">
        <v>532</v>
      </c>
      <c r="N47" s="64" t="s">
        <v>532</v>
      </c>
      <c r="O47" s="65" t="s">
        <v>532</v>
      </c>
      <c r="P47" s="48"/>
      <c r="Q47" s="48"/>
      <c r="R47" s="48"/>
      <c r="S47" s="48"/>
      <c r="T47" s="48"/>
      <c r="U47" s="48"/>
    </row>
    <row r="48" spans="1:21" ht="30.75" customHeight="1" x14ac:dyDescent="0.2">
      <c r="A48" s="48"/>
      <c r="B48" s="1272"/>
      <c r="C48" s="1273"/>
      <c r="D48" s="62"/>
      <c r="E48" s="1254" t="s">
        <v>14</v>
      </c>
      <c r="F48" s="1254"/>
      <c r="G48" s="1254"/>
      <c r="H48" s="1254"/>
      <c r="I48" s="1254"/>
      <c r="J48" s="1255"/>
      <c r="K48" s="63">
        <v>283</v>
      </c>
      <c r="L48" s="64">
        <v>287</v>
      </c>
      <c r="M48" s="64">
        <v>280</v>
      </c>
      <c r="N48" s="64">
        <v>282</v>
      </c>
      <c r="O48" s="65">
        <v>246</v>
      </c>
      <c r="P48" s="48"/>
      <c r="Q48" s="48"/>
      <c r="R48" s="48"/>
      <c r="S48" s="48"/>
      <c r="T48" s="48"/>
      <c r="U48" s="48"/>
    </row>
    <row r="49" spans="1:21" ht="30.75" customHeight="1" x14ac:dyDescent="0.2">
      <c r="A49" s="48"/>
      <c r="B49" s="1272"/>
      <c r="C49" s="1273"/>
      <c r="D49" s="62"/>
      <c r="E49" s="1254" t="s">
        <v>15</v>
      </c>
      <c r="F49" s="1254"/>
      <c r="G49" s="1254"/>
      <c r="H49" s="1254"/>
      <c r="I49" s="1254"/>
      <c r="J49" s="1255"/>
      <c r="K49" s="63">
        <v>8</v>
      </c>
      <c r="L49" s="64">
        <v>22</v>
      </c>
      <c r="M49" s="64">
        <v>15</v>
      </c>
      <c r="N49" s="64">
        <v>16</v>
      </c>
      <c r="O49" s="65">
        <v>19</v>
      </c>
      <c r="P49" s="48"/>
      <c r="Q49" s="48"/>
      <c r="R49" s="48"/>
      <c r="S49" s="48"/>
      <c r="T49" s="48"/>
      <c r="U49" s="48"/>
    </row>
    <row r="50" spans="1:21" ht="30.75" customHeight="1" x14ac:dyDescent="0.2">
      <c r="A50" s="48"/>
      <c r="B50" s="1272"/>
      <c r="C50" s="1273"/>
      <c r="D50" s="62"/>
      <c r="E50" s="1254" t="s">
        <v>16</v>
      </c>
      <c r="F50" s="1254"/>
      <c r="G50" s="1254"/>
      <c r="H50" s="1254"/>
      <c r="I50" s="1254"/>
      <c r="J50" s="1255"/>
      <c r="K50" s="63">
        <v>7</v>
      </c>
      <c r="L50" s="64">
        <v>7</v>
      </c>
      <c r="M50" s="64">
        <v>5</v>
      </c>
      <c r="N50" s="64">
        <v>0</v>
      </c>
      <c r="O50" s="65">
        <v>0</v>
      </c>
      <c r="P50" s="48"/>
      <c r="Q50" s="48"/>
      <c r="R50" s="48"/>
      <c r="S50" s="48"/>
      <c r="T50" s="48"/>
      <c r="U50" s="48"/>
    </row>
    <row r="51" spans="1:21" ht="30.75" customHeight="1" x14ac:dyDescent="0.2">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672</v>
      </c>
      <c r="L52" s="64">
        <v>701</v>
      </c>
      <c r="M52" s="64">
        <v>707</v>
      </c>
      <c r="N52" s="64">
        <v>726</v>
      </c>
      <c r="O52" s="65">
        <v>734</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337</v>
      </c>
      <c r="L53" s="69">
        <v>368</v>
      </c>
      <c r="M53" s="69">
        <v>353</v>
      </c>
      <c r="N53" s="69">
        <v>372</v>
      </c>
      <c r="O53" s="70">
        <v>364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5">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2">
      <c r="B57" s="1260" t="s">
        <v>24</v>
      </c>
      <c r="C57" s="1261"/>
      <c r="D57" s="1264" t="s">
        <v>25</v>
      </c>
      <c r="E57" s="1265"/>
      <c r="F57" s="1265"/>
      <c r="G57" s="1265"/>
      <c r="H57" s="1265"/>
      <c r="I57" s="1265"/>
      <c r="J57" s="1266"/>
      <c r="K57" s="83"/>
      <c r="L57" s="84"/>
      <c r="M57" s="84"/>
      <c r="N57" s="84"/>
      <c r="O57" s="85"/>
    </row>
    <row r="58" spans="1:21" ht="31.5" customHeight="1" thickBot="1" x14ac:dyDescent="0.25">
      <c r="B58" s="1262"/>
      <c r="C58" s="1263"/>
      <c r="D58" s="1267" t="s">
        <v>26</v>
      </c>
      <c r="E58" s="1268"/>
      <c r="F58" s="1268"/>
      <c r="G58" s="1268"/>
      <c r="H58" s="1268"/>
      <c r="I58" s="1268"/>
      <c r="J58" s="126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gQHfUwFEwHYDWxjPR74vz75UD030LTdF+ah+ukt6RPKSQJ638lfN/LKglKKYWiM2oGQYRKHhynwvkzQ7DfWoA==" saltValue="1oBo/HPzZnP9HZX9uwXk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E37"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s="93" customFormat="1" ht="15" customHeight="1" x14ac:dyDescent="0.2"/>
    <row r="30" s="93" customFormat="1" ht="15" customHeight="1" x14ac:dyDescent="0.2"/>
    <row r="31" s="93" customFormat="1" ht="15" customHeight="1" x14ac:dyDescent="0.2"/>
    <row r="32" s="93"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574</v>
      </c>
      <c r="J40" s="100" t="s">
        <v>575</v>
      </c>
      <c r="K40" s="100" t="s">
        <v>576</v>
      </c>
      <c r="L40" s="100" t="s">
        <v>577</v>
      </c>
      <c r="M40" s="101" t="s">
        <v>578</v>
      </c>
    </row>
    <row r="41" spans="2:13" ht="27.75" customHeight="1" x14ac:dyDescent="0.2">
      <c r="B41" s="1290" t="s">
        <v>29</v>
      </c>
      <c r="C41" s="1291"/>
      <c r="D41" s="102"/>
      <c r="E41" s="1292" t="s">
        <v>30</v>
      </c>
      <c r="F41" s="1292"/>
      <c r="G41" s="1292"/>
      <c r="H41" s="1293"/>
      <c r="I41" s="103">
        <v>7514</v>
      </c>
      <c r="J41" s="104">
        <v>7562</v>
      </c>
      <c r="K41" s="104">
        <v>7504</v>
      </c>
      <c r="L41" s="104">
        <v>7498</v>
      </c>
      <c r="M41" s="105">
        <v>7595</v>
      </c>
    </row>
    <row r="42" spans="2:13" ht="27.75" customHeight="1" x14ac:dyDescent="0.2">
      <c r="B42" s="1280"/>
      <c r="C42" s="1281"/>
      <c r="D42" s="106"/>
      <c r="E42" s="1284" t="s">
        <v>31</v>
      </c>
      <c r="F42" s="1284"/>
      <c r="G42" s="1284"/>
      <c r="H42" s="1285"/>
      <c r="I42" s="107">
        <v>11</v>
      </c>
      <c r="J42" s="108">
        <v>4</v>
      </c>
      <c r="K42" s="108" t="s">
        <v>532</v>
      </c>
      <c r="L42" s="108" t="s">
        <v>532</v>
      </c>
      <c r="M42" s="109" t="s">
        <v>532</v>
      </c>
    </row>
    <row r="43" spans="2:13" ht="27.75" customHeight="1" x14ac:dyDescent="0.2">
      <c r="B43" s="1280"/>
      <c r="C43" s="1281"/>
      <c r="D43" s="106"/>
      <c r="E43" s="1284" t="s">
        <v>32</v>
      </c>
      <c r="F43" s="1284"/>
      <c r="G43" s="1284"/>
      <c r="H43" s="1285"/>
      <c r="I43" s="107">
        <v>2878</v>
      </c>
      <c r="J43" s="108">
        <v>2790</v>
      </c>
      <c r="K43" s="108">
        <v>2718</v>
      </c>
      <c r="L43" s="108">
        <v>2598</v>
      </c>
      <c r="M43" s="109">
        <v>2349</v>
      </c>
    </row>
    <row r="44" spans="2:13" ht="27.75" customHeight="1" x14ac:dyDescent="0.2">
      <c r="B44" s="1280"/>
      <c r="C44" s="1281"/>
      <c r="D44" s="106"/>
      <c r="E44" s="1284" t="s">
        <v>33</v>
      </c>
      <c r="F44" s="1284"/>
      <c r="G44" s="1284"/>
      <c r="H44" s="1285"/>
      <c r="I44" s="107">
        <v>98</v>
      </c>
      <c r="J44" s="108">
        <v>96</v>
      </c>
      <c r="K44" s="108">
        <v>127</v>
      </c>
      <c r="L44" s="108">
        <v>245</v>
      </c>
      <c r="M44" s="109">
        <v>231</v>
      </c>
    </row>
    <row r="45" spans="2:13" ht="27.75" customHeight="1" x14ac:dyDescent="0.2">
      <c r="B45" s="1280"/>
      <c r="C45" s="1281"/>
      <c r="D45" s="106"/>
      <c r="E45" s="1284" t="s">
        <v>34</v>
      </c>
      <c r="F45" s="1284"/>
      <c r="G45" s="1284"/>
      <c r="H45" s="1285"/>
      <c r="I45" s="107">
        <v>975</v>
      </c>
      <c r="J45" s="108">
        <v>955</v>
      </c>
      <c r="K45" s="108">
        <v>898</v>
      </c>
      <c r="L45" s="108">
        <v>886</v>
      </c>
      <c r="M45" s="109">
        <v>771</v>
      </c>
    </row>
    <row r="46" spans="2:13" ht="27.75" customHeight="1" x14ac:dyDescent="0.2">
      <c r="B46" s="1280"/>
      <c r="C46" s="1281"/>
      <c r="D46" s="110"/>
      <c r="E46" s="1284" t="s">
        <v>35</v>
      </c>
      <c r="F46" s="1284"/>
      <c r="G46" s="1284"/>
      <c r="H46" s="1285"/>
      <c r="I46" s="107" t="s">
        <v>532</v>
      </c>
      <c r="J46" s="108" t="s">
        <v>532</v>
      </c>
      <c r="K46" s="108" t="s">
        <v>532</v>
      </c>
      <c r="L46" s="108" t="s">
        <v>532</v>
      </c>
      <c r="M46" s="109" t="s">
        <v>532</v>
      </c>
    </row>
    <row r="47" spans="2:13" ht="27.75" customHeight="1" x14ac:dyDescent="0.2">
      <c r="B47" s="1280"/>
      <c r="C47" s="1281"/>
      <c r="D47" s="111"/>
      <c r="E47" s="1294" t="s">
        <v>36</v>
      </c>
      <c r="F47" s="1295"/>
      <c r="G47" s="1295"/>
      <c r="H47" s="1296"/>
      <c r="I47" s="107" t="s">
        <v>532</v>
      </c>
      <c r="J47" s="108" t="s">
        <v>532</v>
      </c>
      <c r="K47" s="108" t="s">
        <v>532</v>
      </c>
      <c r="L47" s="108" t="s">
        <v>532</v>
      </c>
      <c r="M47" s="109" t="s">
        <v>532</v>
      </c>
    </row>
    <row r="48" spans="2:13" ht="27.75" customHeight="1" x14ac:dyDescent="0.2">
      <c r="B48" s="1280"/>
      <c r="C48" s="1281"/>
      <c r="D48" s="106"/>
      <c r="E48" s="1284" t="s">
        <v>37</v>
      </c>
      <c r="F48" s="1284"/>
      <c r="G48" s="1284"/>
      <c r="H48" s="1285"/>
      <c r="I48" s="107" t="s">
        <v>532</v>
      </c>
      <c r="J48" s="108" t="s">
        <v>532</v>
      </c>
      <c r="K48" s="108" t="s">
        <v>532</v>
      </c>
      <c r="L48" s="108" t="s">
        <v>532</v>
      </c>
      <c r="M48" s="109" t="s">
        <v>532</v>
      </c>
    </row>
    <row r="49" spans="2:13" ht="27.75" customHeight="1" x14ac:dyDescent="0.2">
      <c r="B49" s="1282"/>
      <c r="C49" s="1283"/>
      <c r="D49" s="106"/>
      <c r="E49" s="1284" t="s">
        <v>38</v>
      </c>
      <c r="F49" s="1284"/>
      <c r="G49" s="1284"/>
      <c r="H49" s="1285"/>
      <c r="I49" s="107" t="s">
        <v>532</v>
      </c>
      <c r="J49" s="108" t="s">
        <v>532</v>
      </c>
      <c r="K49" s="108" t="s">
        <v>532</v>
      </c>
      <c r="L49" s="108" t="s">
        <v>532</v>
      </c>
      <c r="M49" s="109" t="s">
        <v>532</v>
      </c>
    </row>
    <row r="50" spans="2:13" ht="27.75" customHeight="1" x14ac:dyDescent="0.2">
      <c r="B50" s="1278" t="s">
        <v>39</v>
      </c>
      <c r="C50" s="1279"/>
      <c r="D50" s="112"/>
      <c r="E50" s="1284" t="s">
        <v>40</v>
      </c>
      <c r="F50" s="1284"/>
      <c r="G50" s="1284"/>
      <c r="H50" s="1285"/>
      <c r="I50" s="107">
        <v>1856</v>
      </c>
      <c r="J50" s="108">
        <v>1316</v>
      </c>
      <c r="K50" s="108">
        <v>1086</v>
      </c>
      <c r="L50" s="108">
        <v>959</v>
      </c>
      <c r="M50" s="109">
        <v>977</v>
      </c>
    </row>
    <row r="51" spans="2:13" ht="27.75" customHeight="1" x14ac:dyDescent="0.2">
      <c r="B51" s="1280"/>
      <c r="C51" s="1281"/>
      <c r="D51" s="106"/>
      <c r="E51" s="1284" t="s">
        <v>41</v>
      </c>
      <c r="F51" s="1284"/>
      <c r="G51" s="1284"/>
      <c r="H51" s="1285"/>
      <c r="I51" s="107">
        <v>47</v>
      </c>
      <c r="J51" s="108">
        <v>51</v>
      </c>
      <c r="K51" s="108">
        <v>70</v>
      </c>
      <c r="L51" s="108">
        <v>70</v>
      </c>
      <c r="M51" s="109">
        <v>67</v>
      </c>
    </row>
    <row r="52" spans="2:13" ht="27.75" customHeight="1" x14ac:dyDescent="0.2">
      <c r="B52" s="1282"/>
      <c r="C52" s="1283"/>
      <c r="D52" s="106"/>
      <c r="E52" s="1284" t="s">
        <v>42</v>
      </c>
      <c r="F52" s="1284"/>
      <c r="G52" s="1284"/>
      <c r="H52" s="1285"/>
      <c r="I52" s="107">
        <v>6979</v>
      </c>
      <c r="J52" s="108">
        <v>6926</v>
      </c>
      <c r="K52" s="108">
        <v>6888</v>
      </c>
      <c r="L52" s="108">
        <v>6950</v>
      </c>
      <c r="M52" s="109">
        <v>6826</v>
      </c>
    </row>
    <row r="53" spans="2:13" ht="27.75" customHeight="1" thickBot="1" x14ac:dyDescent="0.25">
      <c r="B53" s="1286" t="s">
        <v>43</v>
      </c>
      <c r="C53" s="1287"/>
      <c r="D53" s="113"/>
      <c r="E53" s="1288" t="s">
        <v>44</v>
      </c>
      <c r="F53" s="1288"/>
      <c r="G53" s="1288"/>
      <c r="H53" s="1289"/>
      <c r="I53" s="114">
        <v>2593</v>
      </c>
      <c r="J53" s="115">
        <v>3113</v>
      </c>
      <c r="K53" s="115">
        <v>3203</v>
      </c>
      <c r="L53" s="115">
        <v>3248</v>
      </c>
      <c r="M53" s="116">
        <v>3075</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j6SMl16//MSpbcARtra0uThp8HQQDdBXZyUg1RIKl4hKMAV8oHxBBXNDBHxCZ0mW5PN//Na1FlY2xGUtpwqBJg==" saltValue="dGRIr3ePYeNlK1+wX5+2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topLeftCell="A16" zoomScale="40" zoomScaleNormal="40" zoomScaleSheetLayoutView="100" workbookViewId="0">
      <selection activeCell="C59" sqref="C59:E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576</v>
      </c>
      <c r="G54" s="125" t="s">
        <v>577</v>
      </c>
      <c r="H54" s="126" t="s">
        <v>578</v>
      </c>
    </row>
    <row r="55" spans="2:8" ht="52.5" customHeight="1" x14ac:dyDescent="0.2">
      <c r="B55" s="127"/>
      <c r="C55" s="1305" t="s">
        <v>47</v>
      </c>
      <c r="D55" s="1305"/>
      <c r="E55" s="1306"/>
      <c r="F55" s="128">
        <v>805</v>
      </c>
      <c r="G55" s="128">
        <v>714</v>
      </c>
      <c r="H55" s="129">
        <v>751</v>
      </c>
    </row>
    <row r="56" spans="2:8" ht="52.5" customHeight="1" x14ac:dyDescent="0.2">
      <c r="B56" s="130"/>
      <c r="C56" s="1307" t="s">
        <v>48</v>
      </c>
      <c r="D56" s="1307"/>
      <c r="E56" s="1308"/>
      <c r="F56" s="131">
        <v>15</v>
      </c>
      <c r="G56" s="131">
        <v>30</v>
      </c>
      <c r="H56" s="132">
        <v>0</v>
      </c>
    </row>
    <row r="57" spans="2:8" ht="53.25" customHeight="1" x14ac:dyDescent="0.2">
      <c r="B57" s="130"/>
      <c r="C57" s="1309" t="s">
        <v>49</v>
      </c>
      <c r="D57" s="1309"/>
      <c r="E57" s="1310"/>
      <c r="F57" s="133">
        <v>145</v>
      </c>
      <c r="G57" s="133">
        <v>123</v>
      </c>
      <c r="H57" s="134">
        <v>110</v>
      </c>
    </row>
    <row r="58" spans="2:8" ht="45.75" customHeight="1" x14ac:dyDescent="0.2">
      <c r="B58" s="135"/>
      <c r="C58" s="1297" t="s">
        <v>610</v>
      </c>
      <c r="D58" s="1298"/>
      <c r="E58" s="1299"/>
      <c r="F58" s="136">
        <v>90</v>
      </c>
      <c r="G58" s="136">
        <v>81</v>
      </c>
      <c r="H58" s="137">
        <v>61</v>
      </c>
    </row>
    <row r="59" spans="2:8" ht="45.75" customHeight="1" x14ac:dyDescent="0.2">
      <c r="B59" s="135"/>
      <c r="C59" s="1297" t="s">
        <v>611</v>
      </c>
      <c r="D59" s="1298"/>
      <c r="E59" s="1299"/>
      <c r="F59" s="136" t="s">
        <v>615</v>
      </c>
      <c r="G59" s="136">
        <v>6</v>
      </c>
      <c r="H59" s="137">
        <v>18</v>
      </c>
    </row>
    <row r="60" spans="2:8" ht="45.75" customHeight="1" x14ac:dyDescent="0.2">
      <c r="B60" s="135"/>
      <c r="C60" s="1297" t="s">
        <v>612</v>
      </c>
      <c r="D60" s="1298"/>
      <c r="E60" s="1299"/>
      <c r="F60" s="136">
        <v>20</v>
      </c>
      <c r="G60" s="136">
        <v>14</v>
      </c>
      <c r="H60" s="137">
        <v>10</v>
      </c>
    </row>
    <row r="61" spans="2:8" ht="45.75" customHeight="1" x14ac:dyDescent="0.2">
      <c r="B61" s="135"/>
      <c r="C61" s="1297" t="s">
        <v>613</v>
      </c>
      <c r="D61" s="1298"/>
      <c r="E61" s="1299"/>
      <c r="F61" s="136">
        <v>11</v>
      </c>
      <c r="G61" s="136">
        <v>9</v>
      </c>
      <c r="H61" s="137">
        <v>9</v>
      </c>
    </row>
    <row r="62" spans="2:8" ht="45.75" customHeight="1" thickBot="1" x14ac:dyDescent="0.25">
      <c r="B62" s="138"/>
      <c r="C62" s="1300" t="s">
        <v>614</v>
      </c>
      <c r="D62" s="1301"/>
      <c r="E62" s="1302"/>
      <c r="F62" s="139">
        <v>6</v>
      </c>
      <c r="G62" s="139">
        <v>7</v>
      </c>
      <c r="H62" s="140">
        <v>7</v>
      </c>
    </row>
    <row r="63" spans="2:8" ht="52.5" customHeight="1" thickBot="1" x14ac:dyDescent="0.25">
      <c r="B63" s="141"/>
      <c r="C63" s="1303" t="s">
        <v>50</v>
      </c>
      <c r="D63" s="1303"/>
      <c r="E63" s="1304"/>
      <c r="F63" s="142">
        <v>965</v>
      </c>
      <c r="G63" s="142">
        <v>867</v>
      </c>
      <c r="H63" s="143">
        <v>861</v>
      </c>
    </row>
    <row r="64" spans="2:8" ht="15" customHeight="1" x14ac:dyDescent="0.2"/>
    <row r="65" s="1" customFormat="1" ht="0" hidden="1" customHeight="1" x14ac:dyDescent="0.2"/>
    <row r="66" s="1" customFormat="1" ht="0" hidden="1" customHeight="1" x14ac:dyDescent="0.2"/>
    <row r="67" s="1" customFormat="1" ht="0" hidden="1" customHeight="1" x14ac:dyDescent="0.2"/>
    <row r="68" s="1" customFormat="1" ht="0" hidden="1" customHeight="1" x14ac:dyDescent="0.2"/>
    <row r="69" s="1" customFormat="1" ht="0" hidden="1" customHeight="1" x14ac:dyDescent="0.2"/>
    <row r="70" s="1" customFormat="1" ht="0" hidden="1" customHeight="1" x14ac:dyDescent="0.2"/>
    <row r="71" s="1" customFormat="1" ht="0" hidden="1" customHeight="1" x14ac:dyDescent="0.2"/>
    <row r="72" s="1" customFormat="1" ht="0" hidden="1" customHeight="1" x14ac:dyDescent="0.2"/>
    <row r="73" s="1" customFormat="1" ht="0" hidden="1" customHeight="1" x14ac:dyDescent="0.2"/>
    <row r="74" s="1" customFormat="1" ht="0" hidden="1" customHeight="1" x14ac:dyDescent="0.2"/>
    <row r="75" s="1" customFormat="1" ht="0" hidden="1" customHeight="1" x14ac:dyDescent="0.2"/>
    <row r="76" s="1" customFormat="1" ht="0" hidden="1" customHeight="1" x14ac:dyDescent="0.2"/>
  </sheetData>
  <sheetProtection algorithmName="SHA-512" hashValue="5wUZtn/adNMnlf/5NeisCuxzAZFtLO/oSaV/7/xlIDHJpibXtIXsSIBiUwsfOnGiLNNp05bCicE9GrpbZeAnCg==" saltValue="+GLvRb9hS11ecuc5VhYR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A627-F8D9-46A8-BC1F-0293C5DE6A92}">
  <sheetPr>
    <pageSetUpPr fitToPage="1"/>
  </sheetPr>
  <dimension ref="A1:WZM160"/>
  <sheetViews>
    <sheetView showGridLines="0" topLeftCell="A38" zoomScale="70" zoomScaleNormal="70" zoomScaleSheetLayoutView="55" workbookViewId="0">
      <selection activeCell="AN70" sqref="AN70"/>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626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619</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574</v>
      </c>
      <c r="BQ50" s="1317"/>
      <c r="BR50" s="1317"/>
      <c r="BS50" s="1317"/>
      <c r="BT50" s="1317"/>
      <c r="BU50" s="1317"/>
      <c r="BV50" s="1317"/>
      <c r="BW50" s="1317"/>
      <c r="BX50" s="1317" t="s">
        <v>575</v>
      </c>
      <c r="BY50" s="1317"/>
      <c r="BZ50" s="1317"/>
      <c r="CA50" s="1317"/>
      <c r="CB50" s="1317"/>
      <c r="CC50" s="1317"/>
      <c r="CD50" s="1317"/>
      <c r="CE50" s="1317"/>
      <c r="CF50" s="1317" t="s">
        <v>576</v>
      </c>
      <c r="CG50" s="1317"/>
      <c r="CH50" s="1317"/>
      <c r="CI50" s="1317"/>
      <c r="CJ50" s="1317"/>
      <c r="CK50" s="1317"/>
      <c r="CL50" s="1317"/>
      <c r="CM50" s="1317"/>
      <c r="CN50" s="1317" t="s">
        <v>577</v>
      </c>
      <c r="CO50" s="1317"/>
      <c r="CP50" s="1317"/>
      <c r="CQ50" s="1317"/>
      <c r="CR50" s="1317"/>
      <c r="CS50" s="1317"/>
      <c r="CT50" s="1317"/>
      <c r="CU50" s="1317"/>
      <c r="CV50" s="1317" t="s">
        <v>578</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620</v>
      </c>
      <c r="AO51" s="1316"/>
      <c r="AP51" s="1316"/>
      <c r="AQ51" s="1316"/>
      <c r="AR51" s="1316"/>
      <c r="AS51" s="1316"/>
      <c r="AT51" s="1316"/>
      <c r="AU51" s="1316"/>
      <c r="AV51" s="1316"/>
      <c r="AW51" s="1316"/>
      <c r="AX51" s="1316"/>
      <c r="AY51" s="1316"/>
      <c r="AZ51" s="1316"/>
      <c r="BA51" s="1316"/>
      <c r="BB51" s="1316" t="s">
        <v>621</v>
      </c>
      <c r="BC51" s="1316"/>
      <c r="BD51" s="1316"/>
      <c r="BE51" s="1316"/>
      <c r="BF51" s="1316"/>
      <c r="BG51" s="1316"/>
      <c r="BH51" s="1316"/>
      <c r="BI51" s="1316"/>
      <c r="BJ51" s="1316"/>
      <c r="BK51" s="1316"/>
      <c r="BL51" s="1316"/>
      <c r="BM51" s="1316"/>
      <c r="BN51" s="1316"/>
      <c r="BO51" s="1316"/>
      <c r="BP51" s="1313">
        <v>89.1</v>
      </c>
      <c r="BQ51" s="1313"/>
      <c r="BR51" s="1313"/>
      <c r="BS51" s="1313"/>
      <c r="BT51" s="1313"/>
      <c r="BU51" s="1313"/>
      <c r="BV51" s="1313"/>
      <c r="BW51" s="1313"/>
      <c r="BX51" s="1313">
        <v>111.4</v>
      </c>
      <c r="BY51" s="1313"/>
      <c r="BZ51" s="1313"/>
      <c r="CA51" s="1313"/>
      <c r="CB51" s="1313"/>
      <c r="CC51" s="1313"/>
      <c r="CD51" s="1313"/>
      <c r="CE51" s="1313"/>
      <c r="CF51" s="1313">
        <v>115.6</v>
      </c>
      <c r="CG51" s="1313"/>
      <c r="CH51" s="1313"/>
      <c r="CI51" s="1313"/>
      <c r="CJ51" s="1313"/>
      <c r="CK51" s="1313"/>
      <c r="CL51" s="1313"/>
      <c r="CM51" s="1313"/>
      <c r="CN51" s="1313">
        <v>118.2</v>
      </c>
      <c r="CO51" s="1313"/>
      <c r="CP51" s="1313"/>
      <c r="CQ51" s="1313"/>
      <c r="CR51" s="1313"/>
      <c r="CS51" s="1313"/>
      <c r="CT51" s="1313"/>
      <c r="CU51" s="1313"/>
      <c r="CV51" s="1313">
        <v>103.2</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622</v>
      </c>
      <c r="BC53" s="1316"/>
      <c r="BD53" s="1316"/>
      <c r="BE53" s="1316"/>
      <c r="BF53" s="1316"/>
      <c r="BG53" s="1316"/>
      <c r="BH53" s="1316"/>
      <c r="BI53" s="1316"/>
      <c r="BJ53" s="1316"/>
      <c r="BK53" s="1316"/>
      <c r="BL53" s="1316"/>
      <c r="BM53" s="1316"/>
      <c r="BN53" s="1316"/>
      <c r="BO53" s="1316"/>
      <c r="BP53" s="1313">
        <v>60.7</v>
      </c>
      <c r="BQ53" s="1313"/>
      <c r="BR53" s="1313"/>
      <c r="BS53" s="1313"/>
      <c r="BT53" s="1313"/>
      <c r="BU53" s="1313"/>
      <c r="BV53" s="1313"/>
      <c r="BW53" s="1313"/>
      <c r="BX53" s="1313">
        <v>59.4</v>
      </c>
      <c r="BY53" s="1313"/>
      <c r="BZ53" s="1313"/>
      <c r="CA53" s="1313"/>
      <c r="CB53" s="1313"/>
      <c r="CC53" s="1313"/>
      <c r="CD53" s="1313"/>
      <c r="CE53" s="1313"/>
      <c r="CF53" s="1313">
        <v>60</v>
      </c>
      <c r="CG53" s="1313"/>
      <c r="CH53" s="1313"/>
      <c r="CI53" s="1313"/>
      <c r="CJ53" s="1313"/>
      <c r="CK53" s="1313"/>
      <c r="CL53" s="1313"/>
      <c r="CM53" s="1313"/>
      <c r="CN53" s="1313">
        <v>61.4</v>
      </c>
      <c r="CO53" s="1313"/>
      <c r="CP53" s="1313"/>
      <c r="CQ53" s="1313"/>
      <c r="CR53" s="1313"/>
      <c r="CS53" s="1313"/>
      <c r="CT53" s="1313"/>
      <c r="CU53" s="1313"/>
      <c r="CV53" s="1313">
        <v>62</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623</v>
      </c>
      <c r="AO55" s="1317"/>
      <c r="AP55" s="1317"/>
      <c r="AQ55" s="1317"/>
      <c r="AR55" s="1317"/>
      <c r="AS55" s="1317"/>
      <c r="AT55" s="1317"/>
      <c r="AU55" s="1317"/>
      <c r="AV55" s="1317"/>
      <c r="AW55" s="1317"/>
      <c r="AX55" s="1317"/>
      <c r="AY55" s="1317"/>
      <c r="AZ55" s="1317"/>
      <c r="BA55" s="1317"/>
      <c r="BB55" s="1316" t="s">
        <v>621</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622</v>
      </c>
      <c r="BC57" s="1316"/>
      <c r="BD57" s="1316"/>
      <c r="BE57" s="1316"/>
      <c r="BF57" s="1316"/>
      <c r="BG57" s="1316"/>
      <c r="BH57" s="1316"/>
      <c r="BI57" s="1316"/>
      <c r="BJ57" s="1316"/>
      <c r="BK57" s="1316"/>
      <c r="BL57" s="1316"/>
      <c r="BM57" s="1316"/>
      <c r="BN57" s="1316"/>
      <c r="BO57" s="1316"/>
      <c r="BP57" s="1313">
        <v>58.6</v>
      </c>
      <c r="BQ57" s="1313"/>
      <c r="BR57" s="1313"/>
      <c r="BS57" s="1313"/>
      <c r="BT57" s="1313"/>
      <c r="BU57" s="1313"/>
      <c r="BV57" s="1313"/>
      <c r="BW57" s="1313"/>
      <c r="BX57" s="1313">
        <v>59.1</v>
      </c>
      <c r="BY57" s="1313"/>
      <c r="BZ57" s="1313"/>
      <c r="CA57" s="1313"/>
      <c r="CB57" s="1313"/>
      <c r="CC57" s="1313"/>
      <c r="CD57" s="1313"/>
      <c r="CE57" s="1313"/>
      <c r="CF57" s="1313">
        <v>61.2</v>
      </c>
      <c r="CG57" s="1313"/>
      <c r="CH57" s="1313"/>
      <c r="CI57" s="1313"/>
      <c r="CJ57" s="1313"/>
      <c r="CK57" s="1313"/>
      <c r="CL57" s="1313"/>
      <c r="CM57" s="1313"/>
      <c r="CN57" s="1313">
        <v>62.9</v>
      </c>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624</v>
      </c>
    </row>
    <row r="64" spans="1:109" ht="13.2" x14ac:dyDescent="0.2">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627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619</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574</v>
      </c>
      <c r="BQ72" s="1317"/>
      <c r="BR72" s="1317"/>
      <c r="BS72" s="1317"/>
      <c r="BT72" s="1317"/>
      <c r="BU72" s="1317"/>
      <c r="BV72" s="1317"/>
      <c r="BW72" s="1317"/>
      <c r="BX72" s="1317" t="s">
        <v>575</v>
      </c>
      <c r="BY72" s="1317"/>
      <c r="BZ72" s="1317"/>
      <c r="CA72" s="1317"/>
      <c r="CB72" s="1317"/>
      <c r="CC72" s="1317"/>
      <c r="CD72" s="1317"/>
      <c r="CE72" s="1317"/>
      <c r="CF72" s="1317" t="s">
        <v>576</v>
      </c>
      <c r="CG72" s="1317"/>
      <c r="CH72" s="1317"/>
      <c r="CI72" s="1317"/>
      <c r="CJ72" s="1317"/>
      <c r="CK72" s="1317"/>
      <c r="CL72" s="1317"/>
      <c r="CM72" s="1317"/>
      <c r="CN72" s="1317" t="s">
        <v>577</v>
      </c>
      <c r="CO72" s="1317"/>
      <c r="CP72" s="1317"/>
      <c r="CQ72" s="1317"/>
      <c r="CR72" s="1317"/>
      <c r="CS72" s="1317"/>
      <c r="CT72" s="1317"/>
      <c r="CU72" s="1317"/>
      <c r="CV72" s="1317" t="s">
        <v>578</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620</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v>89.1</v>
      </c>
      <c r="BQ73" s="1313"/>
      <c r="BR73" s="1313"/>
      <c r="BS73" s="1313"/>
      <c r="BT73" s="1313"/>
      <c r="BU73" s="1313"/>
      <c r="BV73" s="1313"/>
      <c r="BW73" s="1313"/>
      <c r="BX73" s="1313">
        <v>111.4</v>
      </c>
      <c r="BY73" s="1313"/>
      <c r="BZ73" s="1313"/>
      <c r="CA73" s="1313"/>
      <c r="CB73" s="1313"/>
      <c r="CC73" s="1313"/>
      <c r="CD73" s="1313"/>
      <c r="CE73" s="1313"/>
      <c r="CF73" s="1313">
        <v>115.6</v>
      </c>
      <c r="CG73" s="1313"/>
      <c r="CH73" s="1313"/>
      <c r="CI73" s="1313"/>
      <c r="CJ73" s="1313"/>
      <c r="CK73" s="1313"/>
      <c r="CL73" s="1313"/>
      <c r="CM73" s="1313"/>
      <c r="CN73" s="1313">
        <v>118.2</v>
      </c>
      <c r="CO73" s="1313"/>
      <c r="CP73" s="1313"/>
      <c r="CQ73" s="1313"/>
      <c r="CR73" s="1313"/>
      <c r="CS73" s="1313"/>
      <c r="CT73" s="1313"/>
      <c r="CU73" s="1313"/>
      <c r="CV73" s="1313">
        <v>103.2</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625</v>
      </c>
      <c r="BC75" s="1316"/>
      <c r="BD75" s="1316"/>
      <c r="BE75" s="1316"/>
      <c r="BF75" s="1316"/>
      <c r="BG75" s="1316"/>
      <c r="BH75" s="1316"/>
      <c r="BI75" s="1316"/>
      <c r="BJ75" s="1316"/>
      <c r="BK75" s="1316"/>
      <c r="BL75" s="1316"/>
      <c r="BM75" s="1316"/>
      <c r="BN75" s="1316"/>
      <c r="BO75" s="1316"/>
      <c r="BP75" s="1313">
        <v>11.2</v>
      </c>
      <c r="BQ75" s="1313"/>
      <c r="BR75" s="1313"/>
      <c r="BS75" s="1313"/>
      <c r="BT75" s="1313"/>
      <c r="BU75" s="1313"/>
      <c r="BV75" s="1313"/>
      <c r="BW75" s="1313"/>
      <c r="BX75" s="1313">
        <v>11.9</v>
      </c>
      <c r="BY75" s="1313"/>
      <c r="BZ75" s="1313"/>
      <c r="CA75" s="1313"/>
      <c r="CB75" s="1313"/>
      <c r="CC75" s="1313"/>
      <c r="CD75" s="1313"/>
      <c r="CE75" s="1313"/>
      <c r="CF75" s="1313">
        <v>12.5</v>
      </c>
      <c r="CG75" s="1313"/>
      <c r="CH75" s="1313"/>
      <c r="CI75" s="1313"/>
      <c r="CJ75" s="1313"/>
      <c r="CK75" s="1313"/>
      <c r="CL75" s="1313"/>
      <c r="CM75" s="1313"/>
      <c r="CN75" s="1313">
        <v>13.1</v>
      </c>
      <c r="CO75" s="1313"/>
      <c r="CP75" s="1313"/>
      <c r="CQ75" s="1313"/>
      <c r="CR75" s="1313"/>
      <c r="CS75" s="1313"/>
      <c r="CT75" s="1313"/>
      <c r="CU75" s="1313"/>
      <c r="CV75" s="1313">
        <v>12.8</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623</v>
      </c>
      <c r="AO77" s="1317"/>
      <c r="AP77" s="1317"/>
      <c r="AQ77" s="1317"/>
      <c r="AR77" s="1317"/>
      <c r="AS77" s="1317"/>
      <c r="AT77" s="1317"/>
      <c r="AU77" s="1317"/>
      <c r="AV77" s="1317"/>
      <c r="AW77" s="1317"/>
      <c r="AX77" s="1317"/>
      <c r="AY77" s="1317"/>
      <c r="AZ77" s="1317"/>
      <c r="BA77" s="1317"/>
      <c r="BB77" s="1316" t="s">
        <v>621</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625</v>
      </c>
      <c r="BC79" s="1316"/>
      <c r="BD79" s="1316"/>
      <c r="BE79" s="1316"/>
      <c r="BF79" s="1316"/>
      <c r="BG79" s="1316"/>
      <c r="BH79" s="1316"/>
      <c r="BI79" s="1316"/>
      <c r="BJ79" s="1316"/>
      <c r="BK79" s="1316"/>
      <c r="BL79" s="1316"/>
      <c r="BM79" s="1316"/>
      <c r="BN79" s="1316"/>
      <c r="BO79" s="1316"/>
      <c r="BP79" s="1313">
        <v>7.3</v>
      </c>
      <c r="BQ79" s="1313"/>
      <c r="BR79" s="1313"/>
      <c r="BS79" s="1313"/>
      <c r="BT79" s="1313"/>
      <c r="BU79" s="1313"/>
      <c r="BV79" s="1313"/>
      <c r="BW79" s="1313"/>
      <c r="BX79" s="1313">
        <v>7.2</v>
      </c>
      <c r="BY79" s="1313"/>
      <c r="BZ79" s="1313"/>
      <c r="CA79" s="1313"/>
      <c r="CB79" s="1313"/>
      <c r="CC79" s="1313"/>
      <c r="CD79" s="1313"/>
      <c r="CE79" s="1313"/>
      <c r="CF79" s="1313">
        <v>7.2</v>
      </c>
      <c r="CG79" s="1313"/>
      <c r="CH79" s="1313"/>
      <c r="CI79" s="1313"/>
      <c r="CJ79" s="1313"/>
      <c r="CK79" s="1313"/>
      <c r="CL79" s="1313"/>
      <c r="CM79" s="1313"/>
      <c r="CN79" s="1313">
        <v>7.7</v>
      </c>
      <c r="CO79" s="1313"/>
      <c r="CP79" s="1313"/>
      <c r="CQ79" s="1313"/>
      <c r="CR79" s="1313"/>
      <c r="CS79" s="1313"/>
      <c r="CT79" s="1313"/>
      <c r="CU79" s="1313"/>
      <c r="CV79" s="1313">
        <v>8</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Dh3poz1n/v6gvSCJJoaQCdAG5sa34CD12JJA1IXQAHUY329lbG1bJj3IvaQhSPrH/Fvi4EY2qzR2uhVdxCYmWQ==" saltValue="uPcmBE0PlFhxWyq1F5YnZ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6D71D-E7F5-486D-94A0-D1631211FE15}">
  <sheetPr>
    <pageSetUpPr fitToPage="1"/>
  </sheetPr>
  <dimension ref="A1:DR125"/>
  <sheetViews>
    <sheetView showGridLines="0" topLeftCell="A98" zoomScale="85" zoomScaleNormal="85" zoomScaleSheetLayoutView="70" workbookViewId="0">
      <selection activeCell="AN70" sqref="AN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521</v>
      </c>
    </row>
  </sheetData>
  <sheetProtection algorithmName="SHA-512" hashValue="PmshG9lBpLhrlOHH0wBB1OTSmnXkj4mzqvHGCtSmP94/8ihQDvsv8RHEN/7lqSNmSEZcMzdiaHm7HgC1JCnh7A==" saltValue="FLOls2z6K1xxtCoEi26V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1241B-149B-4A50-84C5-88F3C1C50472}">
  <sheetPr>
    <pageSetUpPr fitToPage="1"/>
  </sheetPr>
  <dimension ref="A1:DR125"/>
  <sheetViews>
    <sheetView showGridLines="0" topLeftCell="A76" zoomScaleNormal="100" zoomScaleSheetLayoutView="55" workbookViewId="0">
      <selection activeCell="AN70" sqref="AN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521</v>
      </c>
    </row>
  </sheetData>
  <sheetProtection algorithmName="SHA-512" hashValue="huGKizUo3dTXQz2S/Zj+Q63x9bOfZj0mhLInz04KwJLQWpANGAdUl/W8PhKU4akXXJ5atdBWjUxgmzKHV03aOg==" saltValue="49L1kcO74dT9yyTHJARD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571</v>
      </c>
      <c r="G2" s="157"/>
      <c r="H2" s="158"/>
    </row>
    <row r="3" spans="1:8" x14ac:dyDescent="0.2">
      <c r="A3" s="154" t="s">
        <v>564</v>
      </c>
      <c r="B3" s="159"/>
      <c r="C3" s="160"/>
      <c r="D3" s="161">
        <v>272169</v>
      </c>
      <c r="E3" s="162"/>
      <c r="F3" s="163">
        <v>138651</v>
      </c>
      <c r="G3" s="164"/>
      <c r="H3" s="165"/>
    </row>
    <row r="4" spans="1:8" x14ac:dyDescent="0.2">
      <c r="A4" s="166"/>
      <c r="B4" s="167"/>
      <c r="C4" s="168"/>
      <c r="D4" s="169">
        <v>135689</v>
      </c>
      <c r="E4" s="170"/>
      <c r="F4" s="171">
        <v>71211</v>
      </c>
      <c r="G4" s="172"/>
      <c r="H4" s="173"/>
    </row>
    <row r="5" spans="1:8" x14ac:dyDescent="0.2">
      <c r="A5" s="154" t="s">
        <v>566</v>
      </c>
      <c r="B5" s="159"/>
      <c r="C5" s="160"/>
      <c r="D5" s="161">
        <v>258199</v>
      </c>
      <c r="E5" s="162"/>
      <c r="F5" s="163">
        <v>122882</v>
      </c>
      <c r="G5" s="164"/>
      <c r="H5" s="165"/>
    </row>
    <row r="6" spans="1:8" x14ac:dyDescent="0.2">
      <c r="A6" s="166"/>
      <c r="B6" s="167"/>
      <c r="C6" s="168"/>
      <c r="D6" s="169">
        <v>136583</v>
      </c>
      <c r="E6" s="170"/>
      <c r="F6" s="171">
        <v>65785</v>
      </c>
      <c r="G6" s="172"/>
      <c r="H6" s="173"/>
    </row>
    <row r="7" spans="1:8" x14ac:dyDescent="0.2">
      <c r="A7" s="154" t="s">
        <v>567</v>
      </c>
      <c r="B7" s="159"/>
      <c r="C7" s="160"/>
      <c r="D7" s="161">
        <v>158352</v>
      </c>
      <c r="E7" s="162"/>
      <c r="F7" s="163">
        <v>114790</v>
      </c>
      <c r="G7" s="164"/>
      <c r="H7" s="165"/>
    </row>
    <row r="8" spans="1:8" x14ac:dyDescent="0.2">
      <c r="A8" s="166"/>
      <c r="B8" s="167"/>
      <c r="C8" s="168"/>
      <c r="D8" s="169">
        <v>80276</v>
      </c>
      <c r="E8" s="170"/>
      <c r="F8" s="171">
        <v>55601</v>
      </c>
      <c r="G8" s="172"/>
      <c r="H8" s="173"/>
    </row>
    <row r="9" spans="1:8" x14ac:dyDescent="0.2">
      <c r="A9" s="154" t="s">
        <v>568</v>
      </c>
      <c r="B9" s="159"/>
      <c r="C9" s="160"/>
      <c r="D9" s="161">
        <v>166027</v>
      </c>
      <c r="E9" s="162"/>
      <c r="F9" s="163">
        <v>126262</v>
      </c>
      <c r="G9" s="164"/>
      <c r="H9" s="165"/>
    </row>
    <row r="10" spans="1:8" x14ac:dyDescent="0.2">
      <c r="A10" s="166"/>
      <c r="B10" s="167"/>
      <c r="C10" s="168"/>
      <c r="D10" s="169">
        <v>96876</v>
      </c>
      <c r="E10" s="170"/>
      <c r="F10" s="171">
        <v>56769</v>
      </c>
      <c r="G10" s="172"/>
      <c r="H10" s="173"/>
    </row>
    <row r="11" spans="1:8" x14ac:dyDescent="0.2">
      <c r="A11" s="154" t="s">
        <v>569</v>
      </c>
      <c r="B11" s="159"/>
      <c r="C11" s="160"/>
      <c r="D11" s="161">
        <v>200933</v>
      </c>
      <c r="E11" s="162"/>
      <c r="F11" s="163">
        <v>126525</v>
      </c>
      <c r="G11" s="164"/>
      <c r="H11" s="165"/>
    </row>
    <row r="12" spans="1:8" x14ac:dyDescent="0.2">
      <c r="A12" s="166"/>
      <c r="B12" s="167"/>
      <c r="C12" s="174"/>
      <c r="D12" s="169">
        <v>135949</v>
      </c>
      <c r="E12" s="170"/>
      <c r="F12" s="171">
        <v>67052</v>
      </c>
      <c r="G12" s="172"/>
      <c r="H12" s="173"/>
    </row>
    <row r="13" spans="1:8" x14ac:dyDescent="0.2">
      <c r="A13" s="154"/>
      <c r="B13" s="159"/>
      <c r="C13" s="175"/>
      <c r="D13" s="176">
        <v>211136</v>
      </c>
      <c r="E13" s="177"/>
      <c r="F13" s="178">
        <v>125822</v>
      </c>
      <c r="G13" s="179"/>
      <c r="H13" s="165"/>
    </row>
    <row r="14" spans="1:8" x14ac:dyDescent="0.2">
      <c r="A14" s="166"/>
      <c r="B14" s="167"/>
      <c r="C14" s="168"/>
      <c r="D14" s="169">
        <v>117075</v>
      </c>
      <c r="E14" s="170"/>
      <c r="F14" s="171">
        <v>63284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4.49</v>
      </c>
      <c r="C19" s="180">
        <f>ROUND(VALUE(SUBSTITUTE(実質収支比率等に係る経年分析!G$48,"▲","-")),2)</f>
        <v>6</v>
      </c>
      <c r="D19" s="180">
        <f>ROUND(VALUE(SUBSTITUTE(実質収支比率等に係る経年分析!H$48,"▲","-")),2)</f>
        <v>5.81</v>
      </c>
      <c r="E19" s="180">
        <f>ROUND(VALUE(SUBSTITUTE(実質収支比率等に係る経年分析!I$48,"▲","-")),2)</f>
        <v>5.26</v>
      </c>
      <c r="F19" s="180">
        <f>ROUND(VALUE(SUBSTITUTE(実質収支比率等に係る経年分析!J$48,"▲","-")),2)</f>
        <v>6.53</v>
      </c>
    </row>
    <row r="20" spans="1:11" x14ac:dyDescent="0.2">
      <c r="A20" s="180" t="s">
        <v>54</v>
      </c>
      <c r="B20" s="180">
        <f>ROUND(VALUE(SUBSTITUTE(実質収支比率等に係る経年分析!F$47,"▲","-")),2)</f>
        <v>29.98</v>
      </c>
      <c r="C20" s="180">
        <f>ROUND(VALUE(SUBSTITUTE(実質収支比率等に係る経年分析!G$47,"▲","-")),2)</f>
        <v>26.87</v>
      </c>
      <c r="D20" s="180">
        <f>ROUND(VALUE(SUBSTITUTE(実質収支比率等に係る経年分析!H$47,"▲","-")),2)</f>
        <v>23.21</v>
      </c>
      <c r="E20" s="180">
        <f>ROUND(VALUE(SUBSTITUTE(実質収支比率等に係る経年分析!I$47,"▲","-")),2)</f>
        <v>20.6</v>
      </c>
      <c r="F20" s="180">
        <f>ROUND(VALUE(SUBSTITUTE(実質収支比率等に係る経年分析!J$47,"▲","-")),2)</f>
        <v>20.27</v>
      </c>
    </row>
    <row r="21" spans="1:11" x14ac:dyDescent="0.2">
      <c r="A21" s="180" t="s">
        <v>55</v>
      </c>
      <c r="B21" s="180">
        <f>IF(ISNUMBER(VALUE(SUBSTITUTE(実質収支比率等に係る経年分析!F$49,"▲","-"))),ROUND(VALUE(SUBSTITUTE(実質収支比率等に係る経年分析!F$49,"▲","-")),2),NA())</f>
        <v>-2.58</v>
      </c>
      <c r="C21" s="180">
        <f>IF(ISNUMBER(VALUE(SUBSTITUTE(実質収支比率等に係る経年分析!G$49,"▲","-"))),ROUND(VALUE(SUBSTITUTE(実質収支比率等に係る経年分析!G$49,"▲","-")),2),NA())</f>
        <v>-2.4500000000000002</v>
      </c>
      <c r="D21" s="180">
        <f>IF(ISNUMBER(VALUE(SUBSTITUTE(実質収支比率等に係る経年分析!H$49,"▲","-"))),ROUND(VALUE(SUBSTITUTE(実質収支比率等に係る経年分析!H$49,"▲","-")),2),NA())</f>
        <v>-4.04</v>
      </c>
      <c r="E21" s="180">
        <f>IF(ISNUMBER(VALUE(SUBSTITUTE(実質収支比率等に係る経年分析!I$49,"▲","-"))),ROUND(VALUE(SUBSTITUTE(実質収支比率等に係る経年分析!I$49,"▲","-")),2),NA())</f>
        <v>-3.19</v>
      </c>
      <c r="F21" s="180">
        <f>IF(ISNUMBER(VALUE(SUBSTITUTE(実質収支比率等に係る経年分析!J$49,"▲","-"))),ROUND(VALUE(SUBSTITUTE(実質収支比率等に係る経年分析!J$49,"▲","-")),2),NA())</f>
        <v>4.22</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0.24</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農業集落排水処理事業会計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0.22</v>
      </c>
    </row>
    <row r="30" spans="1:11" x14ac:dyDescent="0.2">
      <c r="A30" s="181" t="str">
        <f>IF(連結実質赤字比率に係る赤字・黒字の構成分析!C$40="",NA(),連結実質赤字比率に係る赤字・黒字の構成分析!C$40)</f>
        <v>下水道施設事業会計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2">
      <c r="A31" s="181" t="str">
        <f>IF(連結実質赤字比率に係る赤字・黒字の構成分析!C$39="",NA(),連結実質赤字比率に係る赤字・黒字の構成分析!C$39)</f>
        <v>簡易水道等事業会計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2">
      <c r="A32" s="181" t="str">
        <f>IF(連結実質赤字比率に係る赤字・黒字の構成分析!C$38="",NA(),連結実質赤字比率に係る赤字・黒字の構成分析!C$38)</f>
        <v>国民健康保険特別会計（診療施設勘定）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2">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6.52</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672</v>
      </c>
      <c r="E42" s="182"/>
      <c r="F42" s="182"/>
      <c r="G42" s="182">
        <f>'実質公債費比率（分子）の構造'!L$52</f>
        <v>701</v>
      </c>
      <c r="H42" s="182"/>
      <c r="I42" s="182"/>
      <c r="J42" s="182">
        <f>'実質公債費比率（分子）の構造'!M$52</f>
        <v>707</v>
      </c>
      <c r="K42" s="182"/>
      <c r="L42" s="182"/>
      <c r="M42" s="182">
        <f>'実質公債費比率（分子）の構造'!N$52</f>
        <v>726</v>
      </c>
      <c r="N42" s="182"/>
      <c r="O42" s="182"/>
      <c r="P42" s="182">
        <f>'実質公債費比率（分子）の構造'!O$52</f>
        <v>734</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7</v>
      </c>
      <c r="C44" s="182"/>
      <c r="D44" s="182"/>
      <c r="E44" s="182">
        <f>'実質公債費比率（分子）の構造'!L$50</f>
        <v>7</v>
      </c>
      <c r="F44" s="182"/>
      <c r="G44" s="182"/>
      <c r="H44" s="182">
        <f>'実質公債費比率（分子）の構造'!M$50</f>
        <v>5</v>
      </c>
      <c r="I44" s="182"/>
      <c r="J44" s="182"/>
      <c r="K44" s="182">
        <f>'実質公債費比率（分子）の構造'!N$50</f>
        <v>0</v>
      </c>
      <c r="L44" s="182"/>
      <c r="M44" s="182"/>
      <c r="N44" s="182">
        <f>'実質公債費比率（分子）の構造'!O$50</f>
        <v>0</v>
      </c>
      <c r="O44" s="182"/>
      <c r="P44" s="182"/>
    </row>
    <row r="45" spans="1:16" x14ac:dyDescent="0.2">
      <c r="A45" s="182" t="s">
        <v>65</v>
      </c>
      <c r="B45" s="182">
        <f>'実質公債費比率（分子）の構造'!K$49</f>
        <v>8</v>
      </c>
      <c r="C45" s="182"/>
      <c r="D45" s="182"/>
      <c r="E45" s="182">
        <f>'実質公債費比率（分子）の構造'!L$49</f>
        <v>22</v>
      </c>
      <c r="F45" s="182"/>
      <c r="G45" s="182"/>
      <c r="H45" s="182">
        <f>'実質公債費比率（分子）の構造'!M$49</f>
        <v>15</v>
      </c>
      <c r="I45" s="182"/>
      <c r="J45" s="182"/>
      <c r="K45" s="182">
        <f>'実質公債費比率（分子）の構造'!N$49</f>
        <v>16</v>
      </c>
      <c r="L45" s="182"/>
      <c r="M45" s="182"/>
      <c r="N45" s="182">
        <f>'実質公債費比率（分子）の構造'!O$49</f>
        <v>19</v>
      </c>
      <c r="O45" s="182"/>
      <c r="P45" s="182"/>
    </row>
    <row r="46" spans="1:16" x14ac:dyDescent="0.2">
      <c r="A46" s="182" t="s">
        <v>66</v>
      </c>
      <c r="B46" s="182">
        <f>'実質公債費比率（分子）の構造'!K$48</f>
        <v>283</v>
      </c>
      <c r="C46" s="182"/>
      <c r="D46" s="182"/>
      <c r="E46" s="182">
        <f>'実質公債費比率（分子）の構造'!L$48</f>
        <v>287</v>
      </c>
      <c r="F46" s="182"/>
      <c r="G46" s="182"/>
      <c r="H46" s="182">
        <f>'実質公債費比率（分子）の構造'!M$48</f>
        <v>280</v>
      </c>
      <c r="I46" s="182"/>
      <c r="J46" s="182"/>
      <c r="K46" s="182">
        <f>'実質公債費比率（分子）の構造'!N$48</f>
        <v>282</v>
      </c>
      <c r="L46" s="182"/>
      <c r="M46" s="182"/>
      <c r="N46" s="182">
        <f>'実質公債費比率（分子）の構造'!O$48</f>
        <v>246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711</v>
      </c>
      <c r="C49" s="182"/>
      <c r="D49" s="182"/>
      <c r="E49" s="182">
        <f>'実質公債費比率（分子）の構造'!L$45</f>
        <v>753</v>
      </c>
      <c r="F49" s="182"/>
      <c r="G49" s="182"/>
      <c r="H49" s="182">
        <f>'実質公債費比率（分子）の構造'!M$45</f>
        <v>760</v>
      </c>
      <c r="I49" s="182"/>
      <c r="J49" s="182"/>
      <c r="K49" s="182">
        <f>'実質公債費比率（分子）の構造'!N$45</f>
        <v>800</v>
      </c>
      <c r="L49" s="182"/>
      <c r="M49" s="182"/>
      <c r="N49" s="182">
        <f>'実質公債費比率（分子）の構造'!O$45</f>
        <v>833</v>
      </c>
      <c r="O49" s="182"/>
      <c r="P49" s="182"/>
    </row>
    <row r="50" spans="1:16" x14ac:dyDescent="0.2">
      <c r="A50" s="182" t="s">
        <v>70</v>
      </c>
      <c r="B50" s="182" t="e">
        <f>NA()</f>
        <v>#N/A</v>
      </c>
      <c r="C50" s="182">
        <f>IF(ISNUMBER('実質公債費比率（分子）の構造'!K$53),'実質公債費比率（分子）の構造'!K$53,NA())</f>
        <v>337</v>
      </c>
      <c r="D50" s="182" t="e">
        <f>NA()</f>
        <v>#N/A</v>
      </c>
      <c r="E50" s="182" t="e">
        <f>NA()</f>
        <v>#N/A</v>
      </c>
      <c r="F50" s="182">
        <f>IF(ISNUMBER('実質公債費比率（分子）の構造'!L$53),'実質公債費比率（分子）の構造'!L$53,NA())</f>
        <v>368</v>
      </c>
      <c r="G50" s="182" t="e">
        <f>NA()</f>
        <v>#N/A</v>
      </c>
      <c r="H50" s="182" t="e">
        <f>NA()</f>
        <v>#N/A</v>
      </c>
      <c r="I50" s="182">
        <f>IF(ISNUMBER('実質公債費比率（分子）の構造'!M$53),'実質公債費比率（分子）の構造'!M$53,NA())</f>
        <v>353</v>
      </c>
      <c r="J50" s="182" t="e">
        <f>NA()</f>
        <v>#N/A</v>
      </c>
      <c r="K50" s="182" t="e">
        <f>NA()</f>
        <v>#N/A</v>
      </c>
      <c r="L50" s="182">
        <f>IF(ISNUMBER('実質公債費比率（分子）の構造'!N$53),'実質公債費比率（分子）の構造'!N$53,NA())</f>
        <v>372</v>
      </c>
      <c r="M50" s="182" t="e">
        <f>NA()</f>
        <v>#N/A</v>
      </c>
      <c r="N50" s="182" t="e">
        <f>NA()</f>
        <v>#N/A</v>
      </c>
      <c r="O50" s="182">
        <f>IF(ISNUMBER('実質公債費比率（分子）の構造'!O$53),'実質公債費比率（分子）の構造'!O$53,NA())</f>
        <v>364</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6979</v>
      </c>
      <c r="E56" s="181"/>
      <c r="F56" s="181"/>
      <c r="G56" s="181">
        <f>'将来負担比率（分子）の構造'!J$52</f>
        <v>6926</v>
      </c>
      <c r="H56" s="181"/>
      <c r="I56" s="181"/>
      <c r="J56" s="181">
        <f>'将来負担比率（分子）の構造'!K$52</f>
        <v>6888</v>
      </c>
      <c r="K56" s="181"/>
      <c r="L56" s="181"/>
      <c r="M56" s="181">
        <f>'将来負担比率（分子）の構造'!L$52</f>
        <v>6950</v>
      </c>
      <c r="N56" s="181"/>
      <c r="O56" s="181"/>
      <c r="P56" s="181">
        <f>'将来負担比率（分子）の構造'!M$52</f>
        <v>6826</v>
      </c>
    </row>
    <row r="57" spans="1:16" x14ac:dyDescent="0.2">
      <c r="A57" s="181" t="s">
        <v>41</v>
      </c>
      <c r="B57" s="181"/>
      <c r="C57" s="181"/>
      <c r="D57" s="181">
        <f>'将来負担比率（分子）の構造'!I$51</f>
        <v>47</v>
      </c>
      <c r="E57" s="181"/>
      <c r="F57" s="181"/>
      <c r="G57" s="181">
        <f>'将来負担比率（分子）の構造'!J$51</f>
        <v>51</v>
      </c>
      <c r="H57" s="181"/>
      <c r="I57" s="181"/>
      <c r="J57" s="181">
        <f>'将来負担比率（分子）の構造'!K$51</f>
        <v>70</v>
      </c>
      <c r="K57" s="181"/>
      <c r="L57" s="181"/>
      <c r="M57" s="181">
        <f>'将来負担比率（分子）の構造'!L$51</f>
        <v>70</v>
      </c>
      <c r="N57" s="181"/>
      <c r="O57" s="181"/>
      <c r="P57" s="181">
        <f>'将来負担比率（分子）の構造'!M$51</f>
        <v>67</v>
      </c>
    </row>
    <row r="58" spans="1:16" x14ac:dyDescent="0.2">
      <c r="A58" s="181" t="s">
        <v>40</v>
      </c>
      <c r="B58" s="181"/>
      <c r="C58" s="181"/>
      <c r="D58" s="181">
        <f>'将来負担比率（分子）の構造'!I$50</f>
        <v>1856</v>
      </c>
      <c r="E58" s="181"/>
      <c r="F58" s="181"/>
      <c r="G58" s="181">
        <f>'将来負担比率（分子）の構造'!J$50</f>
        <v>1316</v>
      </c>
      <c r="H58" s="181"/>
      <c r="I58" s="181"/>
      <c r="J58" s="181">
        <f>'将来負担比率（分子）の構造'!K$50</f>
        <v>1086</v>
      </c>
      <c r="K58" s="181"/>
      <c r="L58" s="181"/>
      <c r="M58" s="181">
        <f>'将来負担比率（分子）の構造'!L$50</f>
        <v>959</v>
      </c>
      <c r="N58" s="181"/>
      <c r="O58" s="181"/>
      <c r="P58" s="181">
        <f>'将来負担比率（分子）の構造'!M$50</f>
        <v>977</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975</v>
      </c>
      <c r="C62" s="181"/>
      <c r="D62" s="181"/>
      <c r="E62" s="181">
        <f>'将来負担比率（分子）の構造'!J$45</f>
        <v>955</v>
      </c>
      <c r="F62" s="181"/>
      <c r="G62" s="181"/>
      <c r="H62" s="181">
        <f>'将来負担比率（分子）の構造'!K$45</f>
        <v>898</v>
      </c>
      <c r="I62" s="181"/>
      <c r="J62" s="181"/>
      <c r="K62" s="181">
        <f>'将来負担比率（分子）の構造'!L$45</f>
        <v>886</v>
      </c>
      <c r="L62" s="181"/>
      <c r="M62" s="181"/>
      <c r="N62" s="181">
        <f>'将来負担比率（分子）の構造'!M$45</f>
        <v>771</v>
      </c>
      <c r="O62" s="181"/>
      <c r="P62" s="181"/>
    </row>
    <row r="63" spans="1:16" x14ac:dyDescent="0.2">
      <c r="A63" s="181" t="s">
        <v>33</v>
      </c>
      <c r="B63" s="181">
        <f>'将来負担比率（分子）の構造'!I$44</f>
        <v>98</v>
      </c>
      <c r="C63" s="181"/>
      <c r="D63" s="181"/>
      <c r="E63" s="181">
        <f>'将来負担比率（分子）の構造'!J$44</f>
        <v>96</v>
      </c>
      <c r="F63" s="181"/>
      <c r="G63" s="181"/>
      <c r="H63" s="181">
        <f>'将来負担比率（分子）の構造'!K$44</f>
        <v>127</v>
      </c>
      <c r="I63" s="181"/>
      <c r="J63" s="181"/>
      <c r="K63" s="181">
        <f>'将来負担比率（分子）の構造'!L$44</f>
        <v>245</v>
      </c>
      <c r="L63" s="181"/>
      <c r="M63" s="181"/>
      <c r="N63" s="181">
        <f>'将来負担比率（分子）の構造'!M$44</f>
        <v>231</v>
      </c>
      <c r="O63" s="181"/>
      <c r="P63" s="181"/>
    </row>
    <row r="64" spans="1:16" x14ac:dyDescent="0.2">
      <c r="A64" s="181" t="s">
        <v>32</v>
      </c>
      <c r="B64" s="181">
        <f>'将来負担比率（分子）の構造'!I$43</f>
        <v>2878</v>
      </c>
      <c r="C64" s="181"/>
      <c r="D64" s="181"/>
      <c r="E64" s="181">
        <f>'将来負担比率（分子）の構造'!J$43</f>
        <v>2790</v>
      </c>
      <c r="F64" s="181"/>
      <c r="G64" s="181"/>
      <c r="H64" s="181">
        <f>'将来負担比率（分子）の構造'!K$43</f>
        <v>2718</v>
      </c>
      <c r="I64" s="181"/>
      <c r="J64" s="181"/>
      <c r="K64" s="181">
        <f>'将来負担比率（分子）の構造'!L$43</f>
        <v>2598</v>
      </c>
      <c r="L64" s="181"/>
      <c r="M64" s="181"/>
      <c r="N64" s="181">
        <f>'将来負担比率（分子）の構造'!M$43</f>
        <v>2349</v>
      </c>
      <c r="O64" s="181"/>
      <c r="P64" s="181"/>
    </row>
    <row r="65" spans="1:16" x14ac:dyDescent="0.2">
      <c r="A65" s="181" t="s">
        <v>31</v>
      </c>
      <c r="B65" s="181">
        <f>'将来負担比率（分子）の構造'!I$42</f>
        <v>11</v>
      </c>
      <c r="C65" s="181"/>
      <c r="D65" s="181"/>
      <c r="E65" s="181">
        <f>'将来負担比率（分子）の構造'!J$42</f>
        <v>4</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7514</v>
      </c>
      <c r="C66" s="181"/>
      <c r="D66" s="181"/>
      <c r="E66" s="181">
        <f>'将来負担比率（分子）の構造'!J$41</f>
        <v>7562</v>
      </c>
      <c r="F66" s="181"/>
      <c r="G66" s="181"/>
      <c r="H66" s="181">
        <f>'将来負担比率（分子）の構造'!K$41</f>
        <v>7504</v>
      </c>
      <c r="I66" s="181"/>
      <c r="J66" s="181"/>
      <c r="K66" s="181">
        <f>'将来負担比率（分子）の構造'!L$41</f>
        <v>7498</v>
      </c>
      <c r="L66" s="181"/>
      <c r="M66" s="181"/>
      <c r="N66" s="181">
        <f>'将来負担比率（分子）の構造'!M$41</f>
        <v>7595</v>
      </c>
      <c r="O66" s="181"/>
      <c r="P66" s="181"/>
    </row>
    <row r="67" spans="1:16" x14ac:dyDescent="0.2">
      <c r="A67" s="181" t="s">
        <v>74</v>
      </c>
      <c r="B67" s="181" t="e">
        <f>NA()</f>
        <v>#N/A</v>
      </c>
      <c r="C67" s="181">
        <f>IF(ISNUMBER('将来負担比率（分子）の構造'!I$53), IF('将来負担比率（分子）の構造'!I$53 &lt; 0, 0, '将来負担比率（分子）の構造'!I$53), NA())</f>
        <v>2593</v>
      </c>
      <c r="D67" s="181" t="e">
        <f>NA()</f>
        <v>#N/A</v>
      </c>
      <c r="E67" s="181" t="e">
        <f>NA()</f>
        <v>#N/A</v>
      </c>
      <c r="F67" s="181">
        <f>IF(ISNUMBER('将来負担比率（分子）の構造'!J$53), IF('将来負担比率（分子）の構造'!J$53 &lt; 0, 0, '将来負担比率（分子）の構造'!J$53), NA())</f>
        <v>3113</v>
      </c>
      <c r="G67" s="181" t="e">
        <f>NA()</f>
        <v>#N/A</v>
      </c>
      <c r="H67" s="181" t="e">
        <f>NA()</f>
        <v>#N/A</v>
      </c>
      <c r="I67" s="181">
        <f>IF(ISNUMBER('将来負担比率（分子）の構造'!K$53), IF('将来負担比率（分子）の構造'!K$53 &lt; 0, 0, '将来負担比率（分子）の構造'!K$53), NA())</f>
        <v>3203</v>
      </c>
      <c r="J67" s="181" t="e">
        <f>NA()</f>
        <v>#N/A</v>
      </c>
      <c r="K67" s="181" t="e">
        <f>NA()</f>
        <v>#N/A</v>
      </c>
      <c r="L67" s="181">
        <f>IF(ISNUMBER('将来負担比率（分子）の構造'!L$53), IF('将来負担比率（分子）の構造'!L$53 &lt; 0, 0, '将来負担比率（分子）の構造'!L$53), NA())</f>
        <v>3248</v>
      </c>
      <c r="M67" s="181" t="e">
        <f>NA()</f>
        <v>#N/A</v>
      </c>
      <c r="N67" s="181" t="e">
        <f>NA()</f>
        <v>#N/A</v>
      </c>
      <c r="O67" s="181">
        <f>IF(ISNUMBER('将来負担比率（分子）の構造'!M$53), IF('将来負担比率（分子）の構造'!M$53 &lt; 0, 0, '将来負担比率（分子）の構造'!M$53), NA())</f>
        <v>3075</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805</v>
      </c>
      <c r="C72" s="185">
        <f>基金残高に係る経年分析!G55</f>
        <v>714</v>
      </c>
      <c r="D72" s="185">
        <f>基金残高に係る経年分析!H55</f>
        <v>751</v>
      </c>
    </row>
    <row r="73" spans="1:16" x14ac:dyDescent="0.2">
      <c r="A73" s="184" t="s">
        <v>77</v>
      </c>
      <c r="B73" s="185">
        <f>基金残高に係る経年分析!F56</f>
        <v>15</v>
      </c>
      <c r="C73" s="185">
        <f>基金残高に係る経年分析!G56</f>
        <v>30</v>
      </c>
      <c r="D73" s="185">
        <f>基金残高に係る経年分析!H56</f>
        <v>0</v>
      </c>
    </row>
    <row r="74" spans="1:16" x14ac:dyDescent="0.2">
      <c r="A74" s="184" t="s">
        <v>78</v>
      </c>
      <c r="B74" s="185">
        <f>基金残高に係る経年分析!F57</f>
        <v>145</v>
      </c>
      <c r="C74" s="185">
        <f>基金残高に係る経年分析!G57</f>
        <v>123</v>
      </c>
      <c r="D74" s="185">
        <f>基金残高に係る経年分析!H57</f>
        <v>110</v>
      </c>
    </row>
  </sheetData>
  <sheetProtection algorithmName="SHA-512" hashValue="DGApBXUw7qAwvgmKWFSC5Ocf3y7o+KVSNK2aEOtwWV4Tqyw/N1BNSt3UpJVqeyOG042xAwcv4zlpIakePjDo/w==" saltValue="Vn5DUZ3HOIRdC2eb/J3e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231</v>
      </c>
      <c r="C5" s="747"/>
      <c r="D5" s="747"/>
      <c r="E5" s="747"/>
      <c r="F5" s="747"/>
      <c r="G5" s="747"/>
      <c r="H5" s="747"/>
      <c r="I5" s="747"/>
      <c r="J5" s="747"/>
      <c r="K5" s="747"/>
      <c r="L5" s="747"/>
      <c r="M5" s="747"/>
      <c r="N5" s="747"/>
      <c r="O5" s="747"/>
      <c r="P5" s="747"/>
      <c r="Q5" s="748"/>
      <c r="R5" s="735">
        <v>617147</v>
      </c>
      <c r="S5" s="736"/>
      <c r="T5" s="736"/>
      <c r="U5" s="736"/>
      <c r="V5" s="736"/>
      <c r="W5" s="736"/>
      <c r="X5" s="736"/>
      <c r="Y5" s="779"/>
      <c r="Z5" s="797">
        <v>7.6</v>
      </c>
      <c r="AA5" s="797"/>
      <c r="AB5" s="797"/>
      <c r="AC5" s="797"/>
      <c r="AD5" s="798">
        <v>617147</v>
      </c>
      <c r="AE5" s="798"/>
      <c r="AF5" s="798"/>
      <c r="AG5" s="798"/>
      <c r="AH5" s="798"/>
      <c r="AI5" s="798"/>
      <c r="AJ5" s="798"/>
      <c r="AK5" s="798"/>
      <c r="AL5" s="780">
        <v>17.100000000000001</v>
      </c>
      <c r="AM5" s="751"/>
      <c r="AN5" s="751"/>
      <c r="AO5" s="781"/>
      <c r="AP5" s="746" t="s">
        <v>232</v>
      </c>
      <c r="AQ5" s="747"/>
      <c r="AR5" s="747"/>
      <c r="AS5" s="747"/>
      <c r="AT5" s="747"/>
      <c r="AU5" s="747"/>
      <c r="AV5" s="747"/>
      <c r="AW5" s="747"/>
      <c r="AX5" s="747"/>
      <c r="AY5" s="747"/>
      <c r="AZ5" s="747"/>
      <c r="BA5" s="747"/>
      <c r="BB5" s="747"/>
      <c r="BC5" s="747"/>
      <c r="BD5" s="747"/>
      <c r="BE5" s="747"/>
      <c r="BF5" s="748"/>
      <c r="BG5" s="680">
        <v>616740</v>
      </c>
      <c r="BH5" s="681"/>
      <c r="BI5" s="681"/>
      <c r="BJ5" s="681"/>
      <c r="BK5" s="681"/>
      <c r="BL5" s="681"/>
      <c r="BM5" s="681"/>
      <c r="BN5" s="682"/>
      <c r="BO5" s="713">
        <v>99.9</v>
      </c>
      <c r="BP5" s="713"/>
      <c r="BQ5" s="713"/>
      <c r="BR5" s="713"/>
      <c r="BS5" s="714" t="s">
        <v>138</v>
      </c>
      <c r="BT5" s="714"/>
      <c r="BU5" s="714"/>
      <c r="BV5" s="714"/>
      <c r="BW5" s="714"/>
      <c r="BX5" s="714"/>
      <c r="BY5" s="714"/>
      <c r="BZ5" s="714"/>
      <c r="CA5" s="714"/>
      <c r="CB5" s="768"/>
      <c r="CD5" s="784" t="s">
        <v>227</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225</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x14ac:dyDescent="0.2">
      <c r="B6" s="677" t="s">
        <v>236</v>
      </c>
      <c r="C6" s="678"/>
      <c r="D6" s="678"/>
      <c r="E6" s="678"/>
      <c r="F6" s="678"/>
      <c r="G6" s="678"/>
      <c r="H6" s="678"/>
      <c r="I6" s="678"/>
      <c r="J6" s="678"/>
      <c r="K6" s="678"/>
      <c r="L6" s="678"/>
      <c r="M6" s="678"/>
      <c r="N6" s="678"/>
      <c r="O6" s="678"/>
      <c r="P6" s="678"/>
      <c r="Q6" s="679"/>
      <c r="R6" s="680">
        <v>97814</v>
      </c>
      <c r="S6" s="681"/>
      <c r="T6" s="681"/>
      <c r="U6" s="681"/>
      <c r="V6" s="681"/>
      <c r="W6" s="681"/>
      <c r="X6" s="681"/>
      <c r="Y6" s="682"/>
      <c r="Z6" s="713">
        <v>1.2</v>
      </c>
      <c r="AA6" s="713"/>
      <c r="AB6" s="713"/>
      <c r="AC6" s="713"/>
      <c r="AD6" s="714">
        <v>97814</v>
      </c>
      <c r="AE6" s="714"/>
      <c r="AF6" s="714"/>
      <c r="AG6" s="714"/>
      <c r="AH6" s="714"/>
      <c r="AI6" s="714"/>
      <c r="AJ6" s="714"/>
      <c r="AK6" s="714"/>
      <c r="AL6" s="683">
        <v>2.7</v>
      </c>
      <c r="AM6" s="684"/>
      <c r="AN6" s="684"/>
      <c r="AO6" s="715"/>
      <c r="AP6" s="677" t="s">
        <v>237</v>
      </c>
      <c r="AQ6" s="678"/>
      <c r="AR6" s="678"/>
      <c r="AS6" s="678"/>
      <c r="AT6" s="678"/>
      <c r="AU6" s="678"/>
      <c r="AV6" s="678"/>
      <c r="AW6" s="678"/>
      <c r="AX6" s="678"/>
      <c r="AY6" s="678"/>
      <c r="AZ6" s="678"/>
      <c r="BA6" s="678"/>
      <c r="BB6" s="678"/>
      <c r="BC6" s="678"/>
      <c r="BD6" s="678"/>
      <c r="BE6" s="678"/>
      <c r="BF6" s="679"/>
      <c r="BG6" s="680">
        <v>616740</v>
      </c>
      <c r="BH6" s="681"/>
      <c r="BI6" s="681"/>
      <c r="BJ6" s="681"/>
      <c r="BK6" s="681"/>
      <c r="BL6" s="681"/>
      <c r="BM6" s="681"/>
      <c r="BN6" s="682"/>
      <c r="BO6" s="713">
        <v>99.9</v>
      </c>
      <c r="BP6" s="713"/>
      <c r="BQ6" s="713"/>
      <c r="BR6" s="713"/>
      <c r="BS6" s="714" t="s">
        <v>175</v>
      </c>
      <c r="BT6" s="714"/>
      <c r="BU6" s="714"/>
      <c r="BV6" s="714"/>
      <c r="BW6" s="714"/>
      <c r="BX6" s="714"/>
      <c r="BY6" s="714"/>
      <c r="BZ6" s="714"/>
      <c r="CA6" s="714"/>
      <c r="CB6" s="768"/>
      <c r="CD6" s="738" t="s">
        <v>238</v>
      </c>
      <c r="CE6" s="739"/>
      <c r="CF6" s="739"/>
      <c r="CG6" s="739"/>
      <c r="CH6" s="739"/>
      <c r="CI6" s="739"/>
      <c r="CJ6" s="739"/>
      <c r="CK6" s="739"/>
      <c r="CL6" s="739"/>
      <c r="CM6" s="739"/>
      <c r="CN6" s="739"/>
      <c r="CO6" s="739"/>
      <c r="CP6" s="739"/>
      <c r="CQ6" s="740"/>
      <c r="CR6" s="680">
        <v>80140</v>
      </c>
      <c r="CS6" s="681"/>
      <c r="CT6" s="681"/>
      <c r="CU6" s="681"/>
      <c r="CV6" s="681"/>
      <c r="CW6" s="681"/>
      <c r="CX6" s="681"/>
      <c r="CY6" s="682"/>
      <c r="CZ6" s="780">
        <v>1</v>
      </c>
      <c r="DA6" s="751"/>
      <c r="DB6" s="751"/>
      <c r="DC6" s="783"/>
      <c r="DD6" s="686" t="s">
        <v>175</v>
      </c>
      <c r="DE6" s="681"/>
      <c r="DF6" s="681"/>
      <c r="DG6" s="681"/>
      <c r="DH6" s="681"/>
      <c r="DI6" s="681"/>
      <c r="DJ6" s="681"/>
      <c r="DK6" s="681"/>
      <c r="DL6" s="681"/>
      <c r="DM6" s="681"/>
      <c r="DN6" s="681"/>
      <c r="DO6" s="681"/>
      <c r="DP6" s="682"/>
      <c r="DQ6" s="686">
        <v>80140</v>
      </c>
      <c r="DR6" s="681"/>
      <c r="DS6" s="681"/>
      <c r="DT6" s="681"/>
      <c r="DU6" s="681"/>
      <c r="DV6" s="681"/>
      <c r="DW6" s="681"/>
      <c r="DX6" s="681"/>
      <c r="DY6" s="681"/>
      <c r="DZ6" s="681"/>
      <c r="EA6" s="681"/>
      <c r="EB6" s="681"/>
      <c r="EC6" s="726"/>
    </row>
    <row r="7" spans="2:143" ht="11.25" customHeight="1" x14ac:dyDescent="0.2">
      <c r="B7" s="677" t="s">
        <v>239</v>
      </c>
      <c r="C7" s="678"/>
      <c r="D7" s="678"/>
      <c r="E7" s="678"/>
      <c r="F7" s="678"/>
      <c r="G7" s="678"/>
      <c r="H7" s="678"/>
      <c r="I7" s="678"/>
      <c r="J7" s="678"/>
      <c r="K7" s="678"/>
      <c r="L7" s="678"/>
      <c r="M7" s="678"/>
      <c r="N7" s="678"/>
      <c r="O7" s="678"/>
      <c r="P7" s="678"/>
      <c r="Q7" s="679"/>
      <c r="R7" s="680">
        <v>357</v>
      </c>
      <c r="S7" s="681"/>
      <c r="T7" s="681"/>
      <c r="U7" s="681"/>
      <c r="V7" s="681"/>
      <c r="W7" s="681"/>
      <c r="X7" s="681"/>
      <c r="Y7" s="682"/>
      <c r="Z7" s="713">
        <v>0</v>
      </c>
      <c r="AA7" s="713"/>
      <c r="AB7" s="713"/>
      <c r="AC7" s="713"/>
      <c r="AD7" s="714">
        <v>357</v>
      </c>
      <c r="AE7" s="714"/>
      <c r="AF7" s="714"/>
      <c r="AG7" s="714"/>
      <c r="AH7" s="714"/>
      <c r="AI7" s="714"/>
      <c r="AJ7" s="714"/>
      <c r="AK7" s="714"/>
      <c r="AL7" s="683">
        <v>0</v>
      </c>
      <c r="AM7" s="684"/>
      <c r="AN7" s="684"/>
      <c r="AO7" s="715"/>
      <c r="AP7" s="677" t="s">
        <v>240</v>
      </c>
      <c r="AQ7" s="678"/>
      <c r="AR7" s="678"/>
      <c r="AS7" s="678"/>
      <c r="AT7" s="678"/>
      <c r="AU7" s="678"/>
      <c r="AV7" s="678"/>
      <c r="AW7" s="678"/>
      <c r="AX7" s="678"/>
      <c r="AY7" s="678"/>
      <c r="AZ7" s="678"/>
      <c r="BA7" s="678"/>
      <c r="BB7" s="678"/>
      <c r="BC7" s="678"/>
      <c r="BD7" s="678"/>
      <c r="BE7" s="678"/>
      <c r="BF7" s="679"/>
      <c r="BG7" s="680">
        <v>189709</v>
      </c>
      <c r="BH7" s="681"/>
      <c r="BI7" s="681"/>
      <c r="BJ7" s="681"/>
      <c r="BK7" s="681"/>
      <c r="BL7" s="681"/>
      <c r="BM7" s="681"/>
      <c r="BN7" s="682"/>
      <c r="BO7" s="713">
        <v>30.7</v>
      </c>
      <c r="BP7" s="713"/>
      <c r="BQ7" s="713"/>
      <c r="BR7" s="713"/>
      <c r="BS7" s="714" t="s">
        <v>175</v>
      </c>
      <c r="BT7" s="714"/>
      <c r="BU7" s="714"/>
      <c r="BV7" s="714"/>
      <c r="BW7" s="714"/>
      <c r="BX7" s="714"/>
      <c r="BY7" s="714"/>
      <c r="BZ7" s="714"/>
      <c r="CA7" s="714"/>
      <c r="CB7" s="768"/>
      <c r="CD7" s="727" t="s">
        <v>241</v>
      </c>
      <c r="CE7" s="724"/>
      <c r="CF7" s="724"/>
      <c r="CG7" s="724"/>
      <c r="CH7" s="724"/>
      <c r="CI7" s="724"/>
      <c r="CJ7" s="724"/>
      <c r="CK7" s="724"/>
      <c r="CL7" s="724"/>
      <c r="CM7" s="724"/>
      <c r="CN7" s="724"/>
      <c r="CO7" s="724"/>
      <c r="CP7" s="724"/>
      <c r="CQ7" s="725"/>
      <c r="CR7" s="680">
        <v>2583745</v>
      </c>
      <c r="CS7" s="681"/>
      <c r="CT7" s="681"/>
      <c r="CU7" s="681"/>
      <c r="CV7" s="681"/>
      <c r="CW7" s="681"/>
      <c r="CX7" s="681"/>
      <c r="CY7" s="682"/>
      <c r="CZ7" s="713">
        <v>32.9</v>
      </c>
      <c r="DA7" s="713"/>
      <c r="DB7" s="713"/>
      <c r="DC7" s="713"/>
      <c r="DD7" s="686">
        <v>237089</v>
      </c>
      <c r="DE7" s="681"/>
      <c r="DF7" s="681"/>
      <c r="DG7" s="681"/>
      <c r="DH7" s="681"/>
      <c r="DI7" s="681"/>
      <c r="DJ7" s="681"/>
      <c r="DK7" s="681"/>
      <c r="DL7" s="681"/>
      <c r="DM7" s="681"/>
      <c r="DN7" s="681"/>
      <c r="DO7" s="681"/>
      <c r="DP7" s="682"/>
      <c r="DQ7" s="686">
        <v>1625894</v>
      </c>
      <c r="DR7" s="681"/>
      <c r="DS7" s="681"/>
      <c r="DT7" s="681"/>
      <c r="DU7" s="681"/>
      <c r="DV7" s="681"/>
      <c r="DW7" s="681"/>
      <c r="DX7" s="681"/>
      <c r="DY7" s="681"/>
      <c r="DZ7" s="681"/>
      <c r="EA7" s="681"/>
      <c r="EB7" s="681"/>
      <c r="EC7" s="726"/>
    </row>
    <row r="8" spans="2:143" ht="11.25" customHeight="1" x14ac:dyDescent="0.2">
      <c r="B8" s="677" t="s">
        <v>242</v>
      </c>
      <c r="C8" s="678"/>
      <c r="D8" s="678"/>
      <c r="E8" s="678"/>
      <c r="F8" s="678"/>
      <c r="G8" s="678"/>
      <c r="H8" s="678"/>
      <c r="I8" s="678"/>
      <c r="J8" s="678"/>
      <c r="K8" s="678"/>
      <c r="L8" s="678"/>
      <c r="M8" s="678"/>
      <c r="N8" s="678"/>
      <c r="O8" s="678"/>
      <c r="P8" s="678"/>
      <c r="Q8" s="679"/>
      <c r="R8" s="680">
        <v>1208</v>
      </c>
      <c r="S8" s="681"/>
      <c r="T8" s="681"/>
      <c r="U8" s="681"/>
      <c r="V8" s="681"/>
      <c r="W8" s="681"/>
      <c r="X8" s="681"/>
      <c r="Y8" s="682"/>
      <c r="Z8" s="713">
        <v>0</v>
      </c>
      <c r="AA8" s="713"/>
      <c r="AB8" s="713"/>
      <c r="AC8" s="713"/>
      <c r="AD8" s="714">
        <v>1208</v>
      </c>
      <c r="AE8" s="714"/>
      <c r="AF8" s="714"/>
      <c r="AG8" s="714"/>
      <c r="AH8" s="714"/>
      <c r="AI8" s="714"/>
      <c r="AJ8" s="714"/>
      <c r="AK8" s="714"/>
      <c r="AL8" s="683">
        <v>0</v>
      </c>
      <c r="AM8" s="684"/>
      <c r="AN8" s="684"/>
      <c r="AO8" s="715"/>
      <c r="AP8" s="677" t="s">
        <v>243</v>
      </c>
      <c r="AQ8" s="678"/>
      <c r="AR8" s="678"/>
      <c r="AS8" s="678"/>
      <c r="AT8" s="678"/>
      <c r="AU8" s="678"/>
      <c r="AV8" s="678"/>
      <c r="AW8" s="678"/>
      <c r="AX8" s="678"/>
      <c r="AY8" s="678"/>
      <c r="AZ8" s="678"/>
      <c r="BA8" s="678"/>
      <c r="BB8" s="678"/>
      <c r="BC8" s="678"/>
      <c r="BD8" s="678"/>
      <c r="BE8" s="678"/>
      <c r="BF8" s="679"/>
      <c r="BG8" s="680">
        <v>10047</v>
      </c>
      <c r="BH8" s="681"/>
      <c r="BI8" s="681"/>
      <c r="BJ8" s="681"/>
      <c r="BK8" s="681"/>
      <c r="BL8" s="681"/>
      <c r="BM8" s="681"/>
      <c r="BN8" s="682"/>
      <c r="BO8" s="713">
        <v>1.6</v>
      </c>
      <c r="BP8" s="713"/>
      <c r="BQ8" s="713"/>
      <c r="BR8" s="713"/>
      <c r="BS8" s="686" t="s">
        <v>175</v>
      </c>
      <c r="BT8" s="681"/>
      <c r="BU8" s="681"/>
      <c r="BV8" s="681"/>
      <c r="BW8" s="681"/>
      <c r="BX8" s="681"/>
      <c r="BY8" s="681"/>
      <c r="BZ8" s="681"/>
      <c r="CA8" s="681"/>
      <c r="CB8" s="726"/>
      <c r="CD8" s="727" t="s">
        <v>244</v>
      </c>
      <c r="CE8" s="724"/>
      <c r="CF8" s="724"/>
      <c r="CG8" s="724"/>
      <c r="CH8" s="724"/>
      <c r="CI8" s="724"/>
      <c r="CJ8" s="724"/>
      <c r="CK8" s="724"/>
      <c r="CL8" s="724"/>
      <c r="CM8" s="724"/>
      <c r="CN8" s="724"/>
      <c r="CO8" s="724"/>
      <c r="CP8" s="724"/>
      <c r="CQ8" s="725"/>
      <c r="CR8" s="680">
        <v>1140032</v>
      </c>
      <c r="CS8" s="681"/>
      <c r="CT8" s="681"/>
      <c r="CU8" s="681"/>
      <c r="CV8" s="681"/>
      <c r="CW8" s="681"/>
      <c r="CX8" s="681"/>
      <c r="CY8" s="682"/>
      <c r="CZ8" s="713">
        <v>14.5</v>
      </c>
      <c r="DA8" s="713"/>
      <c r="DB8" s="713"/>
      <c r="DC8" s="713"/>
      <c r="DD8" s="686">
        <v>125892</v>
      </c>
      <c r="DE8" s="681"/>
      <c r="DF8" s="681"/>
      <c r="DG8" s="681"/>
      <c r="DH8" s="681"/>
      <c r="DI8" s="681"/>
      <c r="DJ8" s="681"/>
      <c r="DK8" s="681"/>
      <c r="DL8" s="681"/>
      <c r="DM8" s="681"/>
      <c r="DN8" s="681"/>
      <c r="DO8" s="681"/>
      <c r="DP8" s="682"/>
      <c r="DQ8" s="686">
        <v>714238</v>
      </c>
      <c r="DR8" s="681"/>
      <c r="DS8" s="681"/>
      <c r="DT8" s="681"/>
      <c r="DU8" s="681"/>
      <c r="DV8" s="681"/>
      <c r="DW8" s="681"/>
      <c r="DX8" s="681"/>
      <c r="DY8" s="681"/>
      <c r="DZ8" s="681"/>
      <c r="EA8" s="681"/>
      <c r="EB8" s="681"/>
      <c r="EC8" s="726"/>
    </row>
    <row r="9" spans="2:143" ht="11.25" customHeight="1" x14ac:dyDescent="0.2">
      <c r="B9" s="677" t="s">
        <v>245</v>
      </c>
      <c r="C9" s="678"/>
      <c r="D9" s="678"/>
      <c r="E9" s="678"/>
      <c r="F9" s="678"/>
      <c r="G9" s="678"/>
      <c r="H9" s="678"/>
      <c r="I9" s="678"/>
      <c r="J9" s="678"/>
      <c r="K9" s="678"/>
      <c r="L9" s="678"/>
      <c r="M9" s="678"/>
      <c r="N9" s="678"/>
      <c r="O9" s="678"/>
      <c r="P9" s="678"/>
      <c r="Q9" s="679"/>
      <c r="R9" s="680">
        <v>1361</v>
      </c>
      <c r="S9" s="681"/>
      <c r="T9" s="681"/>
      <c r="U9" s="681"/>
      <c r="V9" s="681"/>
      <c r="W9" s="681"/>
      <c r="X9" s="681"/>
      <c r="Y9" s="682"/>
      <c r="Z9" s="713">
        <v>0</v>
      </c>
      <c r="AA9" s="713"/>
      <c r="AB9" s="713"/>
      <c r="AC9" s="713"/>
      <c r="AD9" s="714">
        <v>1361</v>
      </c>
      <c r="AE9" s="714"/>
      <c r="AF9" s="714"/>
      <c r="AG9" s="714"/>
      <c r="AH9" s="714"/>
      <c r="AI9" s="714"/>
      <c r="AJ9" s="714"/>
      <c r="AK9" s="714"/>
      <c r="AL9" s="683">
        <v>0</v>
      </c>
      <c r="AM9" s="684"/>
      <c r="AN9" s="684"/>
      <c r="AO9" s="715"/>
      <c r="AP9" s="677" t="s">
        <v>246</v>
      </c>
      <c r="AQ9" s="678"/>
      <c r="AR9" s="678"/>
      <c r="AS9" s="678"/>
      <c r="AT9" s="678"/>
      <c r="AU9" s="678"/>
      <c r="AV9" s="678"/>
      <c r="AW9" s="678"/>
      <c r="AX9" s="678"/>
      <c r="AY9" s="678"/>
      <c r="AZ9" s="678"/>
      <c r="BA9" s="678"/>
      <c r="BB9" s="678"/>
      <c r="BC9" s="678"/>
      <c r="BD9" s="678"/>
      <c r="BE9" s="678"/>
      <c r="BF9" s="679"/>
      <c r="BG9" s="680">
        <v>155850</v>
      </c>
      <c r="BH9" s="681"/>
      <c r="BI9" s="681"/>
      <c r="BJ9" s="681"/>
      <c r="BK9" s="681"/>
      <c r="BL9" s="681"/>
      <c r="BM9" s="681"/>
      <c r="BN9" s="682"/>
      <c r="BO9" s="713">
        <v>25.3</v>
      </c>
      <c r="BP9" s="713"/>
      <c r="BQ9" s="713"/>
      <c r="BR9" s="713"/>
      <c r="BS9" s="686" t="s">
        <v>247</v>
      </c>
      <c r="BT9" s="681"/>
      <c r="BU9" s="681"/>
      <c r="BV9" s="681"/>
      <c r="BW9" s="681"/>
      <c r="BX9" s="681"/>
      <c r="BY9" s="681"/>
      <c r="BZ9" s="681"/>
      <c r="CA9" s="681"/>
      <c r="CB9" s="726"/>
      <c r="CD9" s="727" t="s">
        <v>248</v>
      </c>
      <c r="CE9" s="724"/>
      <c r="CF9" s="724"/>
      <c r="CG9" s="724"/>
      <c r="CH9" s="724"/>
      <c r="CI9" s="724"/>
      <c r="CJ9" s="724"/>
      <c r="CK9" s="724"/>
      <c r="CL9" s="724"/>
      <c r="CM9" s="724"/>
      <c r="CN9" s="724"/>
      <c r="CO9" s="724"/>
      <c r="CP9" s="724"/>
      <c r="CQ9" s="725"/>
      <c r="CR9" s="680">
        <v>512726</v>
      </c>
      <c r="CS9" s="681"/>
      <c r="CT9" s="681"/>
      <c r="CU9" s="681"/>
      <c r="CV9" s="681"/>
      <c r="CW9" s="681"/>
      <c r="CX9" s="681"/>
      <c r="CY9" s="682"/>
      <c r="CZ9" s="713">
        <v>6.5</v>
      </c>
      <c r="DA9" s="713"/>
      <c r="DB9" s="713"/>
      <c r="DC9" s="713"/>
      <c r="DD9" s="686">
        <v>990</v>
      </c>
      <c r="DE9" s="681"/>
      <c r="DF9" s="681"/>
      <c r="DG9" s="681"/>
      <c r="DH9" s="681"/>
      <c r="DI9" s="681"/>
      <c r="DJ9" s="681"/>
      <c r="DK9" s="681"/>
      <c r="DL9" s="681"/>
      <c r="DM9" s="681"/>
      <c r="DN9" s="681"/>
      <c r="DO9" s="681"/>
      <c r="DP9" s="682"/>
      <c r="DQ9" s="686">
        <v>491888</v>
      </c>
      <c r="DR9" s="681"/>
      <c r="DS9" s="681"/>
      <c r="DT9" s="681"/>
      <c r="DU9" s="681"/>
      <c r="DV9" s="681"/>
      <c r="DW9" s="681"/>
      <c r="DX9" s="681"/>
      <c r="DY9" s="681"/>
      <c r="DZ9" s="681"/>
      <c r="EA9" s="681"/>
      <c r="EB9" s="681"/>
      <c r="EC9" s="726"/>
    </row>
    <row r="10" spans="2:143" ht="11.25" customHeight="1" x14ac:dyDescent="0.2">
      <c r="B10" s="677" t="s">
        <v>249</v>
      </c>
      <c r="C10" s="678"/>
      <c r="D10" s="678"/>
      <c r="E10" s="678"/>
      <c r="F10" s="678"/>
      <c r="G10" s="678"/>
      <c r="H10" s="678"/>
      <c r="I10" s="678"/>
      <c r="J10" s="678"/>
      <c r="K10" s="678"/>
      <c r="L10" s="678"/>
      <c r="M10" s="678"/>
      <c r="N10" s="678"/>
      <c r="O10" s="678"/>
      <c r="P10" s="678"/>
      <c r="Q10" s="679"/>
      <c r="R10" s="680" t="s">
        <v>247</v>
      </c>
      <c r="S10" s="681"/>
      <c r="T10" s="681"/>
      <c r="U10" s="681"/>
      <c r="V10" s="681"/>
      <c r="W10" s="681"/>
      <c r="X10" s="681"/>
      <c r="Y10" s="682"/>
      <c r="Z10" s="713" t="s">
        <v>247</v>
      </c>
      <c r="AA10" s="713"/>
      <c r="AB10" s="713"/>
      <c r="AC10" s="713"/>
      <c r="AD10" s="714" t="s">
        <v>247</v>
      </c>
      <c r="AE10" s="714"/>
      <c r="AF10" s="714"/>
      <c r="AG10" s="714"/>
      <c r="AH10" s="714"/>
      <c r="AI10" s="714"/>
      <c r="AJ10" s="714"/>
      <c r="AK10" s="714"/>
      <c r="AL10" s="683" t="s">
        <v>175</v>
      </c>
      <c r="AM10" s="684"/>
      <c r="AN10" s="684"/>
      <c r="AO10" s="715"/>
      <c r="AP10" s="677" t="s">
        <v>250</v>
      </c>
      <c r="AQ10" s="678"/>
      <c r="AR10" s="678"/>
      <c r="AS10" s="678"/>
      <c r="AT10" s="678"/>
      <c r="AU10" s="678"/>
      <c r="AV10" s="678"/>
      <c r="AW10" s="678"/>
      <c r="AX10" s="678"/>
      <c r="AY10" s="678"/>
      <c r="AZ10" s="678"/>
      <c r="BA10" s="678"/>
      <c r="BB10" s="678"/>
      <c r="BC10" s="678"/>
      <c r="BD10" s="678"/>
      <c r="BE10" s="678"/>
      <c r="BF10" s="679"/>
      <c r="BG10" s="680">
        <v>11753</v>
      </c>
      <c r="BH10" s="681"/>
      <c r="BI10" s="681"/>
      <c r="BJ10" s="681"/>
      <c r="BK10" s="681"/>
      <c r="BL10" s="681"/>
      <c r="BM10" s="681"/>
      <c r="BN10" s="682"/>
      <c r="BO10" s="713">
        <v>1.9</v>
      </c>
      <c r="BP10" s="713"/>
      <c r="BQ10" s="713"/>
      <c r="BR10" s="713"/>
      <c r="BS10" s="686" t="s">
        <v>247</v>
      </c>
      <c r="BT10" s="681"/>
      <c r="BU10" s="681"/>
      <c r="BV10" s="681"/>
      <c r="BW10" s="681"/>
      <c r="BX10" s="681"/>
      <c r="BY10" s="681"/>
      <c r="BZ10" s="681"/>
      <c r="CA10" s="681"/>
      <c r="CB10" s="726"/>
      <c r="CD10" s="727" t="s">
        <v>251</v>
      </c>
      <c r="CE10" s="724"/>
      <c r="CF10" s="724"/>
      <c r="CG10" s="724"/>
      <c r="CH10" s="724"/>
      <c r="CI10" s="724"/>
      <c r="CJ10" s="724"/>
      <c r="CK10" s="724"/>
      <c r="CL10" s="724"/>
      <c r="CM10" s="724"/>
      <c r="CN10" s="724"/>
      <c r="CO10" s="724"/>
      <c r="CP10" s="724"/>
      <c r="CQ10" s="725"/>
      <c r="CR10" s="680">
        <v>3839</v>
      </c>
      <c r="CS10" s="681"/>
      <c r="CT10" s="681"/>
      <c r="CU10" s="681"/>
      <c r="CV10" s="681"/>
      <c r="CW10" s="681"/>
      <c r="CX10" s="681"/>
      <c r="CY10" s="682"/>
      <c r="CZ10" s="713">
        <v>0</v>
      </c>
      <c r="DA10" s="713"/>
      <c r="DB10" s="713"/>
      <c r="DC10" s="713"/>
      <c r="DD10" s="686" t="s">
        <v>247</v>
      </c>
      <c r="DE10" s="681"/>
      <c r="DF10" s="681"/>
      <c r="DG10" s="681"/>
      <c r="DH10" s="681"/>
      <c r="DI10" s="681"/>
      <c r="DJ10" s="681"/>
      <c r="DK10" s="681"/>
      <c r="DL10" s="681"/>
      <c r="DM10" s="681"/>
      <c r="DN10" s="681"/>
      <c r="DO10" s="681"/>
      <c r="DP10" s="682"/>
      <c r="DQ10" s="686">
        <v>3839</v>
      </c>
      <c r="DR10" s="681"/>
      <c r="DS10" s="681"/>
      <c r="DT10" s="681"/>
      <c r="DU10" s="681"/>
      <c r="DV10" s="681"/>
      <c r="DW10" s="681"/>
      <c r="DX10" s="681"/>
      <c r="DY10" s="681"/>
      <c r="DZ10" s="681"/>
      <c r="EA10" s="681"/>
      <c r="EB10" s="681"/>
      <c r="EC10" s="726"/>
    </row>
    <row r="11" spans="2:143" ht="11.25" customHeight="1" x14ac:dyDescent="0.2">
      <c r="B11" s="677" t="s">
        <v>252</v>
      </c>
      <c r="C11" s="678"/>
      <c r="D11" s="678"/>
      <c r="E11" s="678"/>
      <c r="F11" s="678"/>
      <c r="G11" s="678"/>
      <c r="H11" s="678"/>
      <c r="I11" s="678"/>
      <c r="J11" s="678"/>
      <c r="K11" s="678"/>
      <c r="L11" s="678"/>
      <c r="M11" s="678"/>
      <c r="N11" s="678"/>
      <c r="O11" s="678"/>
      <c r="P11" s="678"/>
      <c r="Q11" s="679"/>
      <c r="R11" s="680">
        <v>140231</v>
      </c>
      <c r="S11" s="681"/>
      <c r="T11" s="681"/>
      <c r="U11" s="681"/>
      <c r="V11" s="681"/>
      <c r="W11" s="681"/>
      <c r="X11" s="681"/>
      <c r="Y11" s="682"/>
      <c r="Z11" s="683">
        <v>1.7</v>
      </c>
      <c r="AA11" s="684"/>
      <c r="AB11" s="684"/>
      <c r="AC11" s="685"/>
      <c r="AD11" s="686">
        <v>140231</v>
      </c>
      <c r="AE11" s="681"/>
      <c r="AF11" s="681"/>
      <c r="AG11" s="681"/>
      <c r="AH11" s="681"/>
      <c r="AI11" s="681"/>
      <c r="AJ11" s="681"/>
      <c r="AK11" s="682"/>
      <c r="AL11" s="683">
        <v>3.9</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12059</v>
      </c>
      <c r="BH11" s="681"/>
      <c r="BI11" s="681"/>
      <c r="BJ11" s="681"/>
      <c r="BK11" s="681"/>
      <c r="BL11" s="681"/>
      <c r="BM11" s="681"/>
      <c r="BN11" s="682"/>
      <c r="BO11" s="713">
        <v>2</v>
      </c>
      <c r="BP11" s="713"/>
      <c r="BQ11" s="713"/>
      <c r="BR11" s="713"/>
      <c r="BS11" s="686" t="s">
        <v>247</v>
      </c>
      <c r="BT11" s="681"/>
      <c r="BU11" s="681"/>
      <c r="BV11" s="681"/>
      <c r="BW11" s="681"/>
      <c r="BX11" s="681"/>
      <c r="BY11" s="681"/>
      <c r="BZ11" s="681"/>
      <c r="CA11" s="681"/>
      <c r="CB11" s="726"/>
      <c r="CD11" s="727" t="s">
        <v>254</v>
      </c>
      <c r="CE11" s="724"/>
      <c r="CF11" s="724"/>
      <c r="CG11" s="724"/>
      <c r="CH11" s="724"/>
      <c r="CI11" s="724"/>
      <c r="CJ11" s="724"/>
      <c r="CK11" s="724"/>
      <c r="CL11" s="724"/>
      <c r="CM11" s="724"/>
      <c r="CN11" s="724"/>
      <c r="CO11" s="724"/>
      <c r="CP11" s="724"/>
      <c r="CQ11" s="725"/>
      <c r="CR11" s="680">
        <v>516056</v>
      </c>
      <c r="CS11" s="681"/>
      <c r="CT11" s="681"/>
      <c r="CU11" s="681"/>
      <c r="CV11" s="681"/>
      <c r="CW11" s="681"/>
      <c r="CX11" s="681"/>
      <c r="CY11" s="682"/>
      <c r="CZ11" s="713">
        <v>6.6</v>
      </c>
      <c r="DA11" s="713"/>
      <c r="DB11" s="713"/>
      <c r="DC11" s="713"/>
      <c r="DD11" s="686">
        <v>102669</v>
      </c>
      <c r="DE11" s="681"/>
      <c r="DF11" s="681"/>
      <c r="DG11" s="681"/>
      <c r="DH11" s="681"/>
      <c r="DI11" s="681"/>
      <c r="DJ11" s="681"/>
      <c r="DK11" s="681"/>
      <c r="DL11" s="681"/>
      <c r="DM11" s="681"/>
      <c r="DN11" s="681"/>
      <c r="DO11" s="681"/>
      <c r="DP11" s="682"/>
      <c r="DQ11" s="686">
        <v>308113</v>
      </c>
      <c r="DR11" s="681"/>
      <c r="DS11" s="681"/>
      <c r="DT11" s="681"/>
      <c r="DU11" s="681"/>
      <c r="DV11" s="681"/>
      <c r="DW11" s="681"/>
      <c r="DX11" s="681"/>
      <c r="DY11" s="681"/>
      <c r="DZ11" s="681"/>
      <c r="EA11" s="681"/>
      <c r="EB11" s="681"/>
      <c r="EC11" s="726"/>
    </row>
    <row r="12" spans="2:143" ht="11.25" customHeight="1" x14ac:dyDescent="0.2">
      <c r="B12" s="677" t="s">
        <v>255</v>
      </c>
      <c r="C12" s="678"/>
      <c r="D12" s="678"/>
      <c r="E12" s="678"/>
      <c r="F12" s="678"/>
      <c r="G12" s="678"/>
      <c r="H12" s="678"/>
      <c r="I12" s="678"/>
      <c r="J12" s="678"/>
      <c r="K12" s="678"/>
      <c r="L12" s="678"/>
      <c r="M12" s="678"/>
      <c r="N12" s="678"/>
      <c r="O12" s="678"/>
      <c r="P12" s="678"/>
      <c r="Q12" s="679"/>
      <c r="R12" s="680" t="s">
        <v>247</v>
      </c>
      <c r="S12" s="681"/>
      <c r="T12" s="681"/>
      <c r="U12" s="681"/>
      <c r="V12" s="681"/>
      <c r="W12" s="681"/>
      <c r="X12" s="681"/>
      <c r="Y12" s="682"/>
      <c r="Z12" s="713" t="s">
        <v>247</v>
      </c>
      <c r="AA12" s="713"/>
      <c r="AB12" s="713"/>
      <c r="AC12" s="713"/>
      <c r="AD12" s="714" t="s">
        <v>247</v>
      </c>
      <c r="AE12" s="714"/>
      <c r="AF12" s="714"/>
      <c r="AG12" s="714"/>
      <c r="AH12" s="714"/>
      <c r="AI12" s="714"/>
      <c r="AJ12" s="714"/>
      <c r="AK12" s="714"/>
      <c r="AL12" s="683" t="s">
        <v>247</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365325</v>
      </c>
      <c r="BH12" s="681"/>
      <c r="BI12" s="681"/>
      <c r="BJ12" s="681"/>
      <c r="BK12" s="681"/>
      <c r="BL12" s="681"/>
      <c r="BM12" s="681"/>
      <c r="BN12" s="682"/>
      <c r="BO12" s="713">
        <v>59.2</v>
      </c>
      <c r="BP12" s="713"/>
      <c r="BQ12" s="713"/>
      <c r="BR12" s="713"/>
      <c r="BS12" s="686" t="s">
        <v>175</v>
      </c>
      <c r="BT12" s="681"/>
      <c r="BU12" s="681"/>
      <c r="BV12" s="681"/>
      <c r="BW12" s="681"/>
      <c r="BX12" s="681"/>
      <c r="BY12" s="681"/>
      <c r="BZ12" s="681"/>
      <c r="CA12" s="681"/>
      <c r="CB12" s="726"/>
      <c r="CD12" s="727" t="s">
        <v>257</v>
      </c>
      <c r="CE12" s="724"/>
      <c r="CF12" s="724"/>
      <c r="CG12" s="724"/>
      <c r="CH12" s="724"/>
      <c r="CI12" s="724"/>
      <c r="CJ12" s="724"/>
      <c r="CK12" s="724"/>
      <c r="CL12" s="724"/>
      <c r="CM12" s="724"/>
      <c r="CN12" s="724"/>
      <c r="CO12" s="724"/>
      <c r="CP12" s="724"/>
      <c r="CQ12" s="725"/>
      <c r="CR12" s="680">
        <v>202876</v>
      </c>
      <c r="CS12" s="681"/>
      <c r="CT12" s="681"/>
      <c r="CU12" s="681"/>
      <c r="CV12" s="681"/>
      <c r="CW12" s="681"/>
      <c r="CX12" s="681"/>
      <c r="CY12" s="682"/>
      <c r="CZ12" s="713">
        <v>2.6</v>
      </c>
      <c r="DA12" s="713"/>
      <c r="DB12" s="713"/>
      <c r="DC12" s="713"/>
      <c r="DD12" s="686">
        <v>4950</v>
      </c>
      <c r="DE12" s="681"/>
      <c r="DF12" s="681"/>
      <c r="DG12" s="681"/>
      <c r="DH12" s="681"/>
      <c r="DI12" s="681"/>
      <c r="DJ12" s="681"/>
      <c r="DK12" s="681"/>
      <c r="DL12" s="681"/>
      <c r="DM12" s="681"/>
      <c r="DN12" s="681"/>
      <c r="DO12" s="681"/>
      <c r="DP12" s="682"/>
      <c r="DQ12" s="686">
        <v>169676</v>
      </c>
      <c r="DR12" s="681"/>
      <c r="DS12" s="681"/>
      <c r="DT12" s="681"/>
      <c r="DU12" s="681"/>
      <c r="DV12" s="681"/>
      <c r="DW12" s="681"/>
      <c r="DX12" s="681"/>
      <c r="DY12" s="681"/>
      <c r="DZ12" s="681"/>
      <c r="EA12" s="681"/>
      <c r="EB12" s="681"/>
      <c r="EC12" s="726"/>
    </row>
    <row r="13" spans="2:143" ht="11.25" customHeight="1" x14ac:dyDescent="0.2">
      <c r="B13" s="677" t="s">
        <v>258</v>
      </c>
      <c r="C13" s="678"/>
      <c r="D13" s="678"/>
      <c r="E13" s="678"/>
      <c r="F13" s="678"/>
      <c r="G13" s="678"/>
      <c r="H13" s="678"/>
      <c r="I13" s="678"/>
      <c r="J13" s="678"/>
      <c r="K13" s="678"/>
      <c r="L13" s="678"/>
      <c r="M13" s="678"/>
      <c r="N13" s="678"/>
      <c r="O13" s="678"/>
      <c r="P13" s="678"/>
      <c r="Q13" s="679"/>
      <c r="R13" s="680" t="s">
        <v>247</v>
      </c>
      <c r="S13" s="681"/>
      <c r="T13" s="681"/>
      <c r="U13" s="681"/>
      <c r="V13" s="681"/>
      <c r="W13" s="681"/>
      <c r="X13" s="681"/>
      <c r="Y13" s="682"/>
      <c r="Z13" s="713" t="s">
        <v>247</v>
      </c>
      <c r="AA13" s="713"/>
      <c r="AB13" s="713"/>
      <c r="AC13" s="713"/>
      <c r="AD13" s="714" t="s">
        <v>247</v>
      </c>
      <c r="AE13" s="714"/>
      <c r="AF13" s="714"/>
      <c r="AG13" s="714"/>
      <c r="AH13" s="714"/>
      <c r="AI13" s="714"/>
      <c r="AJ13" s="714"/>
      <c r="AK13" s="714"/>
      <c r="AL13" s="683" t="s">
        <v>247</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361286</v>
      </c>
      <c r="BH13" s="681"/>
      <c r="BI13" s="681"/>
      <c r="BJ13" s="681"/>
      <c r="BK13" s="681"/>
      <c r="BL13" s="681"/>
      <c r="BM13" s="681"/>
      <c r="BN13" s="682"/>
      <c r="BO13" s="713">
        <v>58.5</v>
      </c>
      <c r="BP13" s="713"/>
      <c r="BQ13" s="713"/>
      <c r="BR13" s="713"/>
      <c r="BS13" s="686" t="s">
        <v>175</v>
      </c>
      <c r="BT13" s="681"/>
      <c r="BU13" s="681"/>
      <c r="BV13" s="681"/>
      <c r="BW13" s="681"/>
      <c r="BX13" s="681"/>
      <c r="BY13" s="681"/>
      <c r="BZ13" s="681"/>
      <c r="CA13" s="681"/>
      <c r="CB13" s="726"/>
      <c r="CD13" s="727" t="s">
        <v>260</v>
      </c>
      <c r="CE13" s="724"/>
      <c r="CF13" s="724"/>
      <c r="CG13" s="724"/>
      <c r="CH13" s="724"/>
      <c r="CI13" s="724"/>
      <c r="CJ13" s="724"/>
      <c r="CK13" s="724"/>
      <c r="CL13" s="724"/>
      <c r="CM13" s="724"/>
      <c r="CN13" s="724"/>
      <c r="CO13" s="724"/>
      <c r="CP13" s="724"/>
      <c r="CQ13" s="725"/>
      <c r="CR13" s="680">
        <v>838554</v>
      </c>
      <c r="CS13" s="681"/>
      <c r="CT13" s="681"/>
      <c r="CU13" s="681"/>
      <c r="CV13" s="681"/>
      <c r="CW13" s="681"/>
      <c r="CX13" s="681"/>
      <c r="CY13" s="682"/>
      <c r="CZ13" s="713">
        <v>10.7</v>
      </c>
      <c r="DA13" s="713"/>
      <c r="DB13" s="713"/>
      <c r="DC13" s="713"/>
      <c r="DD13" s="686">
        <v>378101</v>
      </c>
      <c r="DE13" s="681"/>
      <c r="DF13" s="681"/>
      <c r="DG13" s="681"/>
      <c r="DH13" s="681"/>
      <c r="DI13" s="681"/>
      <c r="DJ13" s="681"/>
      <c r="DK13" s="681"/>
      <c r="DL13" s="681"/>
      <c r="DM13" s="681"/>
      <c r="DN13" s="681"/>
      <c r="DO13" s="681"/>
      <c r="DP13" s="682"/>
      <c r="DQ13" s="686">
        <v>478767</v>
      </c>
      <c r="DR13" s="681"/>
      <c r="DS13" s="681"/>
      <c r="DT13" s="681"/>
      <c r="DU13" s="681"/>
      <c r="DV13" s="681"/>
      <c r="DW13" s="681"/>
      <c r="DX13" s="681"/>
      <c r="DY13" s="681"/>
      <c r="DZ13" s="681"/>
      <c r="EA13" s="681"/>
      <c r="EB13" s="681"/>
      <c r="EC13" s="726"/>
    </row>
    <row r="14" spans="2:143" ht="11.25" customHeight="1" x14ac:dyDescent="0.2">
      <c r="B14" s="677" t="s">
        <v>261</v>
      </c>
      <c r="C14" s="678"/>
      <c r="D14" s="678"/>
      <c r="E14" s="678"/>
      <c r="F14" s="678"/>
      <c r="G14" s="678"/>
      <c r="H14" s="678"/>
      <c r="I14" s="678"/>
      <c r="J14" s="678"/>
      <c r="K14" s="678"/>
      <c r="L14" s="678"/>
      <c r="M14" s="678"/>
      <c r="N14" s="678"/>
      <c r="O14" s="678"/>
      <c r="P14" s="678"/>
      <c r="Q14" s="679"/>
      <c r="R14" s="680">
        <v>2</v>
      </c>
      <c r="S14" s="681"/>
      <c r="T14" s="681"/>
      <c r="U14" s="681"/>
      <c r="V14" s="681"/>
      <c r="W14" s="681"/>
      <c r="X14" s="681"/>
      <c r="Y14" s="682"/>
      <c r="Z14" s="713">
        <v>0</v>
      </c>
      <c r="AA14" s="713"/>
      <c r="AB14" s="713"/>
      <c r="AC14" s="713"/>
      <c r="AD14" s="714">
        <v>2</v>
      </c>
      <c r="AE14" s="714"/>
      <c r="AF14" s="714"/>
      <c r="AG14" s="714"/>
      <c r="AH14" s="714"/>
      <c r="AI14" s="714"/>
      <c r="AJ14" s="714"/>
      <c r="AK14" s="714"/>
      <c r="AL14" s="683">
        <v>0</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23132</v>
      </c>
      <c r="BH14" s="681"/>
      <c r="BI14" s="681"/>
      <c r="BJ14" s="681"/>
      <c r="BK14" s="681"/>
      <c r="BL14" s="681"/>
      <c r="BM14" s="681"/>
      <c r="BN14" s="682"/>
      <c r="BO14" s="713">
        <v>3.7</v>
      </c>
      <c r="BP14" s="713"/>
      <c r="BQ14" s="713"/>
      <c r="BR14" s="713"/>
      <c r="BS14" s="686" t="s">
        <v>175</v>
      </c>
      <c r="BT14" s="681"/>
      <c r="BU14" s="681"/>
      <c r="BV14" s="681"/>
      <c r="BW14" s="681"/>
      <c r="BX14" s="681"/>
      <c r="BY14" s="681"/>
      <c r="BZ14" s="681"/>
      <c r="CA14" s="681"/>
      <c r="CB14" s="726"/>
      <c r="CD14" s="727" t="s">
        <v>263</v>
      </c>
      <c r="CE14" s="724"/>
      <c r="CF14" s="724"/>
      <c r="CG14" s="724"/>
      <c r="CH14" s="724"/>
      <c r="CI14" s="724"/>
      <c r="CJ14" s="724"/>
      <c r="CK14" s="724"/>
      <c r="CL14" s="724"/>
      <c r="CM14" s="724"/>
      <c r="CN14" s="724"/>
      <c r="CO14" s="724"/>
      <c r="CP14" s="724"/>
      <c r="CQ14" s="725"/>
      <c r="CR14" s="680">
        <v>503944</v>
      </c>
      <c r="CS14" s="681"/>
      <c r="CT14" s="681"/>
      <c r="CU14" s="681"/>
      <c r="CV14" s="681"/>
      <c r="CW14" s="681"/>
      <c r="CX14" s="681"/>
      <c r="CY14" s="682"/>
      <c r="CZ14" s="713">
        <v>6.4</v>
      </c>
      <c r="DA14" s="713"/>
      <c r="DB14" s="713"/>
      <c r="DC14" s="713"/>
      <c r="DD14" s="686">
        <v>272989</v>
      </c>
      <c r="DE14" s="681"/>
      <c r="DF14" s="681"/>
      <c r="DG14" s="681"/>
      <c r="DH14" s="681"/>
      <c r="DI14" s="681"/>
      <c r="DJ14" s="681"/>
      <c r="DK14" s="681"/>
      <c r="DL14" s="681"/>
      <c r="DM14" s="681"/>
      <c r="DN14" s="681"/>
      <c r="DO14" s="681"/>
      <c r="DP14" s="682"/>
      <c r="DQ14" s="686">
        <v>231129</v>
      </c>
      <c r="DR14" s="681"/>
      <c r="DS14" s="681"/>
      <c r="DT14" s="681"/>
      <c r="DU14" s="681"/>
      <c r="DV14" s="681"/>
      <c r="DW14" s="681"/>
      <c r="DX14" s="681"/>
      <c r="DY14" s="681"/>
      <c r="DZ14" s="681"/>
      <c r="EA14" s="681"/>
      <c r="EB14" s="681"/>
      <c r="EC14" s="726"/>
    </row>
    <row r="15" spans="2:143" ht="11.25" customHeight="1" x14ac:dyDescent="0.2">
      <c r="B15" s="677" t="s">
        <v>264</v>
      </c>
      <c r="C15" s="678"/>
      <c r="D15" s="678"/>
      <c r="E15" s="678"/>
      <c r="F15" s="678"/>
      <c r="G15" s="678"/>
      <c r="H15" s="678"/>
      <c r="I15" s="678"/>
      <c r="J15" s="678"/>
      <c r="K15" s="678"/>
      <c r="L15" s="678"/>
      <c r="M15" s="678"/>
      <c r="N15" s="678"/>
      <c r="O15" s="678"/>
      <c r="P15" s="678"/>
      <c r="Q15" s="679"/>
      <c r="R15" s="680" t="s">
        <v>247</v>
      </c>
      <c r="S15" s="681"/>
      <c r="T15" s="681"/>
      <c r="U15" s="681"/>
      <c r="V15" s="681"/>
      <c r="W15" s="681"/>
      <c r="X15" s="681"/>
      <c r="Y15" s="682"/>
      <c r="Z15" s="713" t="s">
        <v>247</v>
      </c>
      <c r="AA15" s="713"/>
      <c r="AB15" s="713"/>
      <c r="AC15" s="713"/>
      <c r="AD15" s="714" t="s">
        <v>247</v>
      </c>
      <c r="AE15" s="714"/>
      <c r="AF15" s="714"/>
      <c r="AG15" s="714"/>
      <c r="AH15" s="714"/>
      <c r="AI15" s="714"/>
      <c r="AJ15" s="714"/>
      <c r="AK15" s="714"/>
      <c r="AL15" s="683" t="s">
        <v>247</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38574</v>
      </c>
      <c r="BH15" s="681"/>
      <c r="BI15" s="681"/>
      <c r="BJ15" s="681"/>
      <c r="BK15" s="681"/>
      <c r="BL15" s="681"/>
      <c r="BM15" s="681"/>
      <c r="BN15" s="682"/>
      <c r="BO15" s="713">
        <v>6.3</v>
      </c>
      <c r="BP15" s="713"/>
      <c r="BQ15" s="713"/>
      <c r="BR15" s="713"/>
      <c r="BS15" s="686" t="s">
        <v>247</v>
      </c>
      <c r="BT15" s="681"/>
      <c r="BU15" s="681"/>
      <c r="BV15" s="681"/>
      <c r="BW15" s="681"/>
      <c r="BX15" s="681"/>
      <c r="BY15" s="681"/>
      <c r="BZ15" s="681"/>
      <c r="CA15" s="681"/>
      <c r="CB15" s="726"/>
      <c r="CD15" s="727" t="s">
        <v>266</v>
      </c>
      <c r="CE15" s="724"/>
      <c r="CF15" s="724"/>
      <c r="CG15" s="724"/>
      <c r="CH15" s="724"/>
      <c r="CI15" s="724"/>
      <c r="CJ15" s="724"/>
      <c r="CK15" s="724"/>
      <c r="CL15" s="724"/>
      <c r="CM15" s="724"/>
      <c r="CN15" s="724"/>
      <c r="CO15" s="724"/>
      <c r="CP15" s="724"/>
      <c r="CQ15" s="725"/>
      <c r="CR15" s="680">
        <v>455173</v>
      </c>
      <c r="CS15" s="681"/>
      <c r="CT15" s="681"/>
      <c r="CU15" s="681"/>
      <c r="CV15" s="681"/>
      <c r="CW15" s="681"/>
      <c r="CX15" s="681"/>
      <c r="CY15" s="682"/>
      <c r="CZ15" s="713">
        <v>5.8</v>
      </c>
      <c r="DA15" s="713"/>
      <c r="DB15" s="713"/>
      <c r="DC15" s="713"/>
      <c r="DD15" s="686">
        <v>87337</v>
      </c>
      <c r="DE15" s="681"/>
      <c r="DF15" s="681"/>
      <c r="DG15" s="681"/>
      <c r="DH15" s="681"/>
      <c r="DI15" s="681"/>
      <c r="DJ15" s="681"/>
      <c r="DK15" s="681"/>
      <c r="DL15" s="681"/>
      <c r="DM15" s="681"/>
      <c r="DN15" s="681"/>
      <c r="DO15" s="681"/>
      <c r="DP15" s="682"/>
      <c r="DQ15" s="686">
        <v>342023</v>
      </c>
      <c r="DR15" s="681"/>
      <c r="DS15" s="681"/>
      <c r="DT15" s="681"/>
      <c r="DU15" s="681"/>
      <c r="DV15" s="681"/>
      <c r="DW15" s="681"/>
      <c r="DX15" s="681"/>
      <c r="DY15" s="681"/>
      <c r="DZ15" s="681"/>
      <c r="EA15" s="681"/>
      <c r="EB15" s="681"/>
      <c r="EC15" s="726"/>
    </row>
    <row r="16" spans="2:143" ht="11.25" customHeight="1" x14ac:dyDescent="0.2">
      <c r="B16" s="677" t="s">
        <v>267</v>
      </c>
      <c r="C16" s="678"/>
      <c r="D16" s="678"/>
      <c r="E16" s="678"/>
      <c r="F16" s="678"/>
      <c r="G16" s="678"/>
      <c r="H16" s="678"/>
      <c r="I16" s="678"/>
      <c r="J16" s="678"/>
      <c r="K16" s="678"/>
      <c r="L16" s="678"/>
      <c r="M16" s="678"/>
      <c r="N16" s="678"/>
      <c r="O16" s="678"/>
      <c r="P16" s="678"/>
      <c r="Q16" s="679"/>
      <c r="R16" s="680">
        <v>5451</v>
      </c>
      <c r="S16" s="681"/>
      <c r="T16" s="681"/>
      <c r="U16" s="681"/>
      <c r="V16" s="681"/>
      <c r="W16" s="681"/>
      <c r="X16" s="681"/>
      <c r="Y16" s="682"/>
      <c r="Z16" s="713">
        <v>0.1</v>
      </c>
      <c r="AA16" s="713"/>
      <c r="AB16" s="713"/>
      <c r="AC16" s="713"/>
      <c r="AD16" s="714">
        <v>5451</v>
      </c>
      <c r="AE16" s="714"/>
      <c r="AF16" s="714"/>
      <c r="AG16" s="714"/>
      <c r="AH16" s="714"/>
      <c r="AI16" s="714"/>
      <c r="AJ16" s="714"/>
      <c r="AK16" s="714"/>
      <c r="AL16" s="683">
        <v>0.2</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247</v>
      </c>
      <c r="BH16" s="681"/>
      <c r="BI16" s="681"/>
      <c r="BJ16" s="681"/>
      <c r="BK16" s="681"/>
      <c r="BL16" s="681"/>
      <c r="BM16" s="681"/>
      <c r="BN16" s="682"/>
      <c r="BO16" s="713" t="s">
        <v>175</v>
      </c>
      <c r="BP16" s="713"/>
      <c r="BQ16" s="713"/>
      <c r="BR16" s="713"/>
      <c r="BS16" s="686" t="s">
        <v>175</v>
      </c>
      <c r="BT16" s="681"/>
      <c r="BU16" s="681"/>
      <c r="BV16" s="681"/>
      <c r="BW16" s="681"/>
      <c r="BX16" s="681"/>
      <c r="BY16" s="681"/>
      <c r="BZ16" s="681"/>
      <c r="CA16" s="681"/>
      <c r="CB16" s="726"/>
      <c r="CD16" s="727" t="s">
        <v>269</v>
      </c>
      <c r="CE16" s="724"/>
      <c r="CF16" s="724"/>
      <c r="CG16" s="724"/>
      <c r="CH16" s="724"/>
      <c r="CI16" s="724"/>
      <c r="CJ16" s="724"/>
      <c r="CK16" s="724"/>
      <c r="CL16" s="724"/>
      <c r="CM16" s="724"/>
      <c r="CN16" s="724"/>
      <c r="CO16" s="724"/>
      <c r="CP16" s="724"/>
      <c r="CQ16" s="725"/>
      <c r="CR16" s="680">
        <v>129980</v>
      </c>
      <c r="CS16" s="681"/>
      <c r="CT16" s="681"/>
      <c r="CU16" s="681"/>
      <c r="CV16" s="681"/>
      <c r="CW16" s="681"/>
      <c r="CX16" s="681"/>
      <c r="CY16" s="682"/>
      <c r="CZ16" s="713">
        <v>1.7</v>
      </c>
      <c r="DA16" s="713"/>
      <c r="DB16" s="713"/>
      <c r="DC16" s="713"/>
      <c r="DD16" s="686" t="s">
        <v>175</v>
      </c>
      <c r="DE16" s="681"/>
      <c r="DF16" s="681"/>
      <c r="DG16" s="681"/>
      <c r="DH16" s="681"/>
      <c r="DI16" s="681"/>
      <c r="DJ16" s="681"/>
      <c r="DK16" s="681"/>
      <c r="DL16" s="681"/>
      <c r="DM16" s="681"/>
      <c r="DN16" s="681"/>
      <c r="DO16" s="681"/>
      <c r="DP16" s="682"/>
      <c r="DQ16" s="686">
        <v>10326</v>
      </c>
      <c r="DR16" s="681"/>
      <c r="DS16" s="681"/>
      <c r="DT16" s="681"/>
      <c r="DU16" s="681"/>
      <c r="DV16" s="681"/>
      <c r="DW16" s="681"/>
      <c r="DX16" s="681"/>
      <c r="DY16" s="681"/>
      <c r="DZ16" s="681"/>
      <c r="EA16" s="681"/>
      <c r="EB16" s="681"/>
      <c r="EC16" s="726"/>
    </row>
    <row r="17" spans="2:133" ht="11.25" customHeight="1" x14ac:dyDescent="0.2">
      <c r="B17" s="677" t="s">
        <v>270</v>
      </c>
      <c r="C17" s="678"/>
      <c r="D17" s="678"/>
      <c r="E17" s="678"/>
      <c r="F17" s="678"/>
      <c r="G17" s="678"/>
      <c r="H17" s="678"/>
      <c r="I17" s="678"/>
      <c r="J17" s="678"/>
      <c r="K17" s="678"/>
      <c r="L17" s="678"/>
      <c r="M17" s="678"/>
      <c r="N17" s="678"/>
      <c r="O17" s="678"/>
      <c r="P17" s="678"/>
      <c r="Q17" s="679"/>
      <c r="R17" s="680">
        <v>2330</v>
      </c>
      <c r="S17" s="681"/>
      <c r="T17" s="681"/>
      <c r="U17" s="681"/>
      <c r="V17" s="681"/>
      <c r="W17" s="681"/>
      <c r="X17" s="681"/>
      <c r="Y17" s="682"/>
      <c r="Z17" s="713">
        <v>0</v>
      </c>
      <c r="AA17" s="713"/>
      <c r="AB17" s="713"/>
      <c r="AC17" s="713"/>
      <c r="AD17" s="714">
        <v>2330</v>
      </c>
      <c r="AE17" s="714"/>
      <c r="AF17" s="714"/>
      <c r="AG17" s="714"/>
      <c r="AH17" s="714"/>
      <c r="AI17" s="714"/>
      <c r="AJ17" s="714"/>
      <c r="AK17" s="714"/>
      <c r="AL17" s="683">
        <v>0.1</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175</v>
      </c>
      <c r="BH17" s="681"/>
      <c r="BI17" s="681"/>
      <c r="BJ17" s="681"/>
      <c r="BK17" s="681"/>
      <c r="BL17" s="681"/>
      <c r="BM17" s="681"/>
      <c r="BN17" s="682"/>
      <c r="BO17" s="713" t="s">
        <v>247</v>
      </c>
      <c r="BP17" s="713"/>
      <c r="BQ17" s="713"/>
      <c r="BR17" s="713"/>
      <c r="BS17" s="686" t="s">
        <v>247</v>
      </c>
      <c r="BT17" s="681"/>
      <c r="BU17" s="681"/>
      <c r="BV17" s="681"/>
      <c r="BW17" s="681"/>
      <c r="BX17" s="681"/>
      <c r="BY17" s="681"/>
      <c r="BZ17" s="681"/>
      <c r="CA17" s="681"/>
      <c r="CB17" s="726"/>
      <c r="CD17" s="727" t="s">
        <v>272</v>
      </c>
      <c r="CE17" s="724"/>
      <c r="CF17" s="724"/>
      <c r="CG17" s="724"/>
      <c r="CH17" s="724"/>
      <c r="CI17" s="724"/>
      <c r="CJ17" s="724"/>
      <c r="CK17" s="724"/>
      <c r="CL17" s="724"/>
      <c r="CM17" s="724"/>
      <c r="CN17" s="724"/>
      <c r="CO17" s="724"/>
      <c r="CP17" s="724"/>
      <c r="CQ17" s="725"/>
      <c r="CR17" s="680">
        <v>892457</v>
      </c>
      <c r="CS17" s="681"/>
      <c r="CT17" s="681"/>
      <c r="CU17" s="681"/>
      <c r="CV17" s="681"/>
      <c r="CW17" s="681"/>
      <c r="CX17" s="681"/>
      <c r="CY17" s="682"/>
      <c r="CZ17" s="713">
        <v>11.4</v>
      </c>
      <c r="DA17" s="713"/>
      <c r="DB17" s="713"/>
      <c r="DC17" s="713"/>
      <c r="DD17" s="686" t="s">
        <v>247</v>
      </c>
      <c r="DE17" s="681"/>
      <c r="DF17" s="681"/>
      <c r="DG17" s="681"/>
      <c r="DH17" s="681"/>
      <c r="DI17" s="681"/>
      <c r="DJ17" s="681"/>
      <c r="DK17" s="681"/>
      <c r="DL17" s="681"/>
      <c r="DM17" s="681"/>
      <c r="DN17" s="681"/>
      <c r="DO17" s="681"/>
      <c r="DP17" s="682"/>
      <c r="DQ17" s="686">
        <v>884001</v>
      </c>
      <c r="DR17" s="681"/>
      <c r="DS17" s="681"/>
      <c r="DT17" s="681"/>
      <c r="DU17" s="681"/>
      <c r="DV17" s="681"/>
      <c r="DW17" s="681"/>
      <c r="DX17" s="681"/>
      <c r="DY17" s="681"/>
      <c r="DZ17" s="681"/>
      <c r="EA17" s="681"/>
      <c r="EB17" s="681"/>
      <c r="EC17" s="726"/>
    </row>
    <row r="18" spans="2:133" ht="11.25" customHeight="1" x14ac:dyDescent="0.2">
      <c r="B18" s="677" t="s">
        <v>273</v>
      </c>
      <c r="C18" s="678"/>
      <c r="D18" s="678"/>
      <c r="E18" s="678"/>
      <c r="F18" s="678"/>
      <c r="G18" s="678"/>
      <c r="H18" s="678"/>
      <c r="I18" s="678"/>
      <c r="J18" s="678"/>
      <c r="K18" s="678"/>
      <c r="L18" s="678"/>
      <c r="M18" s="678"/>
      <c r="N18" s="678"/>
      <c r="O18" s="678"/>
      <c r="P18" s="678"/>
      <c r="Q18" s="679"/>
      <c r="R18" s="680">
        <v>4228</v>
      </c>
      <c r="S18" s="681"/>
      <c r="T18" s="681"/>
      <c r="U18" s="681"/>
      <c r="V18" s="681"/>
      <c r="W18" s="681"/>
      <c r="X18" s="681"/>
      <c r="Y18" s="682"/>
      <c r="Z18" s="713">
        <v>0.1</v>
      </c>
      <c r="AA18" s="713"/>
      <c r="AB18" s="713"/>
      <c r="AC18" s="713"/>
      <c r="AD18" s="714">
        <v>4228</v>
      </c>
      <c r="AE18" s="714"/>
      <c r="AF18" s="714"/>
      <c r="AG18" s="714"/>
      <c r="AH18" s="714"/>
      <c r="AI18" s="714"/>
      <c r="AJ18" s="714"/>
      <c r="AK18" s="714"/>
      <c r="AL18" s="683">
        <v>0.1</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247</v>
      </c>
      <c r="BH18" s="681"/>
      <c r="BI18" s="681"/>
      <c r="BJ18" s="681"/>
      <c r="BK18" s="681"/>
      <c r="BL18" s="681"/>
      <c r="BM18" s="681"/>
      <c r="BN18" s="682"/>
      <c r="BO18" s="713" t="s">
        <v>175</v>
      </c>
      <c r="BP18" s="713"/>
      <c r="BQ18" s="713"/>
      <c r="BR18" s="713"/>
      <c r="BS18" s="686" t="s">
        <v>247</v>
      </c>
      <c r="BT18" s="681"/>
      <c r="BU18" s="681"/>
      <c r="BV18" s="681"/>
      <c r="BW18" s="681"/>
      <c r="BX18" s="681"/>
      <c r="BY18" s="681"/>
      <c r="BZ18" s="681"/>
      <c r="CA18" s="681"/>
      <c r="CB18" s="726"/>
      <c r="CD18" s="727" t="s">
        <v>275</v>
      </c>
      <c r="CE18" s="724"/>
      <c r="CF18" s="724"/>
      <c r="CG18" s="724"/>
      <c r="CH18" s="724"/>
      <c r="CI18" s="724"/>
      <c r="CJ18" s="724"/>
      <c r="CK18" s="724"/>
      <c r="CL18" s="724"/>
      <c r="CM18" s="724"/>
      <c r="CN18" s="724"/>
      <c r="CO18" s="724"/>
      <c r="CP18" s="724"/>
      <c r="CQ18" s="725"/>
      <c r="CR18" s="680" t="s">
        <v>247</v>
      </c>
      <c r="CS18" s="681"/>
      <c r="CT18" s="681"/>
      <c r="CU18" s="681"/>
      <c r="CV18" s="681"/>
      <c r="CW18" s="681"/>
      <c r="CX18" s="681"/>
      <c r="CY18" s="682"/>
      <c r="CZ18" s="713" t="s">
        <v>175</v>
      </c>
      <c r="DA18" s="713"/>
      <c r="DB18" s="713"/>
      <c r="DC18" s="713"/>
      <c r="DD18" s="686" t="s">
        <v>247</v>
      </c>
      <c r="DE18" s="681"/>
      <c r="DF18" s="681"/>
      <c r="DG18" s="681"/>
      <c r="DH18" s="681"/>
      <c r="DI18" s="681"/>
      <c r="DJ18" s="681"/>
      <c r="DK18" s="681"/>
      <c r="DL18" s="681"/>
      <c r="DM18" s="681"/>
      <c r="DN18" s="681"/>
      <c r="DO18" s="681"/>
      <c r="DP18" s="682"/>
      <c r="DQ18" s="686" t="s">
        <v>247</v>
      </c>
      <c r="DR18" s="681"/>
      <c r="DS18" s="681"/>
      <c r="DT18" s="681"/>
      <c r="DU18" s="681"/>
      <c r="DV18" s="681"/>
      <c r="DW18" s="681"/>
      <c r="DX18" s="681"/>
      <c r="DY18" s="681"/>
      <c r="DZ18" s="681"/>
      <c r="EA18" s="681"/>
      <c r="EB18" s="681"/>
      <c r="EC18" s="726"/>
    </row>
    <row r="19" spans="2:133" ht="11.25" customHeight="1" x14ac:dyDescent="0.2">
      <c r="B19" s="677" t="s">
        <v>276</v>
      </c>
      <c r="C19" s="678"/>
      <c r="D19" s="678"/>
      <c r="E19" s="678"/>
      <c r="F19" s="678"/>
      <c r="G19" s="678"/>
      <c r="H19" s="678"/>
      <c r="I19" s="678"/>
      <c r="J19" s="678"/>
      <c r="K19" s="678"/>
      <c r="L19" s="678"/>
      <c r="M19" s="678"/>
      <c r="N19" s="678"/>
      <c r="O19" s="678"/>
      <c r="P19" s="678"/>
      <c r="Q19" s="679"/>
      <c r="R19" s="680">
        <v>1200</v>
      </c>
      <c r="S19" s="681"/>
      <c r="T19" s="681"/>
      <c r="U19" s="681"/>
      <c r="V19" s="681"/>
      <c r="W19" s="681"/>
      <c r="X19" s="681"/>
      <c r="Y19" s="682"/>
      <c r="Z19" s="713">
        <v>0</v>
      </c>
      <c r="AA19" s="713"/>
      <c r="AB19" s="713"/>
      <c r="AC19" s="713"/>
      <c r="AD19" s="714">
        <v>1200</v>
      </c>
      <c r="AE19" s="714"/>
      <c r="AF19" s="714"/>
      <c r="AG19" s="714"/>
      <c r="AH19" s="714"/>
      <c r="AI19" s="714"/>
      <c r="AJ19" s="714"/>
      <c r="AK19" s="714"/>
      <c r="AL19" s="683">
        <v>0</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v>407</v>
      </c>
      <c r="BH19" s="681"/>
      <c r="BI19" s="681"/>
      <c r="BJ19" s="681"/>
      <c r="BK19" s="681"/>
      <c r="BL19" s="681"/>
      <c r="BM19" s="681"/>
      <c r="BN19" s="682"/>
      <c r="BO19" s="713">
        <v>0.1</v>
      </c>
      <c r="BP19" s="713"/>
      <c r="BQ19" s="713"/>
      <c r="BR19" s="713"/>
      <c r="BS19" s="686" t="s">
        <v>175</v>
      </c>
      <c r="BT19" s="681"/>
      <c r="BU19" s="681"/>
      <c r="BV19" s="681"/>
      <c r="BW19" s="681"/>
      <c r="BX19" s="681"/>
      <c r="BY19" s="681"/>
      <c r="BZ19" s="681"/>
      <c r="CA19" s="681"/>
      <c r="CB19" s="726"/>
      <c r="CD19" s="727" t="s">
        <v>278</v>
      </c>
      <c r="CE19" s="724"/>
      <c r="CF19" s="724"/>
      <c r="CG19" s="724"/>
      <c r="CH19" s="724"/>
      <c r="CI19" s="724"/>
      <c r="CJ19" s="724"/>
      <c r="CK19" s="724"/>
      <c r="CL19" s="724"/>
      <c r="CM19" s="724"/>
      <c r="CN19" s="724"/>
      <c r="CO19" s="724"/>
      <c r="CP19" s="724"/>
      <c r="CQ19" s="725"/>
      <c r="CR19" s="680" t="s">
        <v>247</v>
      </c>
      <c r="CS19" s="681"/>
      <c r="CT19" s="681"/>
      <c r="CU19" s="681"/>
      <c r="CV19" s="681"/>
      <c r="CW19" s="681"/>
      <c r="CX19" s="681"/>
      <c r="CY19" s="682"/>
      <c r="CZ19" s="713" t="s">
        <v>247</v>
      </c>
      <c r="DA19" s="713"/>
      <c r="DB19" s="713"/>
      <c r="DC19" s="713"/>
      <c r="DD19" s="686" t="s">
        <v>247</v>
      </c>
      <c r="DE19" s="681"/>
      <c r="DF19" s="681"/>
      <c r="DG19" s="681"/>
      <c r="DH19" s="681"/>
      <c r="DI19" s="681"/>
      <c r="DJ19" s="681"/>
      <c r="DK19" s="681"/>
      <c r="DL19" s="681"/>
      <c r="DM19" s="681"/>
      <c r="DN19" s="681"/>
      <c r="DO19" s="681"/>
      <c r="DP19" s="682"/>
      <c r="DQ19" s="686" t="s">
        <v>175</v>
      </c>
      <c r="DR19" s="681"/>
      <c r="DS19" s="681"/>
      <c r="DT19" s="681"/>
      <c r="DU19" s="681"/>
      <c r="DV19" s="681"/>
      <c r="DW19" s="681"/>
      <c r="DX19" s="681"/>
      <c r="DY19" s="681"/>
      <c r="DZ19" s="681"/>
      <c r="EA19" s="681"/>
      <c r="EB19" s="681"/>
      <c r="EC19" s="726"/>
    </row>
    <row r="20" spans="2:133" ht="11.25" customHeight="1" x14ac:dyDescent="0.2">
      <c r="B20" s="677" t="s">
        <v>279</v>
      </c>
      <c r="C20" s="678"/>
      <c r="D20" s="678"/>
      <c r="E20" s="678"/>
      <c r="F20" s="678"/>
      <c r="G20" s="678"/>
      <c r="H20" s="678"/>
      <c r="I20" s="678"/>
      <c r="J20" s="678"/>
      <c r="K20" s="678"/>
      <c r="L20" s="678"/>
      <c r="M20" s="678"/>
      <c r="N20" s="678"/>
      <c r="O20" s="678"/>
      <c r="P20" s="678"/>
      <c r="Q20" s="679"/>
      <c r="R20" s="680">
        <v>2531</v>
      </c>
      <c r="S20" s="681"/>
      <c r="T20" s="681"/>
      <c r="U20" s="681"/>
      <c r="V20" s="681"/>
      <c r="W20" s="681"/>
      <c r="X20" s="681"/>
      <c r="Y20" s="682"/>
      <c r="Z20" s="713">
        <v>0</v>
      </c>
      <c r="AA20" s="713"/>
      <c r="AB20" s="713"/>
      <c r="AC20" s="713"/>
      <c r="AD20" s="714">
        <v>2531</v>
      </c>
      <c r="AE20" s="714"/>
      <c r="AF20" s="714"/>
      <c r="AG20" s="714"/>
      <c r="AH20" s="714"/>
      <c r="AI20" s="714"/>
      <c r="AJ20" s="714"/>
      <c r="AK20" s="714"/>
      <c r="AL20" s="683">
        <v>0.1</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v>407</v>
      </c>
      <c r="BH20" s="681"/>
      <c r="BI20" s="681"/>
      <c r="BJ20" s="681"/>
      <c r="BK20" s="681"/>
      <c r="BL20" s="681"/>
      <c r="BM20" s="681"/>
      <c r="BN20" s="682"/>
      <c r="BO20" s="713">
        <v>0.1</v>
      </c>
      <c r="BP20" s="713"/>
      <c r="BQ20" s="713"/>
      <c r="BR20" s="713"/>
      <c r="BS20" s="686" t="s">
        <v>175</v>
      </c>
      <c r="BT20" s="681"/>
      <c r="BU20" s="681"/>
      <c r="BV20" s="681"/>
      <c r="BW20" s="681"/>
      <c r="BX20" s="681"/>
      <c r="BY20" s="681"/>
      <c r="BZ20" s="681"/>
      <c r="CA20" s="681"/>
      <c r="CB20" s="726"/>
      <c r="CD20" s="727" t="s">
        <v>281</v>
      </c>
      <c r="CE20" s="724"/>
      <c r="CF20" s="724"/>
      <c r="CG20" s="724"/>
      <c r="CH20" s="724"/>
      <c r="CI20" s="724"/>
      <c r="CJ20" s="724"/>
      <c r="CK20" s="724"/>
      <c r="CL20" s="724"/>
      <c r="CM20" s="724"/>
      <c r="CN20" s="724"/>
      <c r="CO20" s="724"/>
      <c r="CP20" s="724"/>
      <c r="CQ20" s="725"/>
      <c r="CR20" s="680">
        <v>7859522</v>
      </c>
      <c r="CS20" s="681"/>
      <c r="CT20" s="681"/>
      <c r="CU20" s="681"/>
      <c r="CV20" s="681"/>
      <c r="CW20" s="681"/>
      <c r="CX20" s="681"/>
      <c r="CY20" s="682"/>
      <c r="CZ20" s="713">
        <v>100</v>
      </c>
      <c r="DA20" s="713"/>
      <c r="DB20" s="713"/>
      <c r="DC20" s="713"/>
      <c r="DD20" s="686">
        <v>1210017</v>
      </c>
      <c r="DE20" s="681"/>
      <c r="DF20" s="681"/>
      <c r="DG20" s="681"/>
      <c r="DH20" s="681"/>
      <c r="DI20" s="681"/>
      <c r="DJ20" s="681"/>
      <c r="DK20" s="681"/>
      <c r="DL20" s="681"/>
      <c r="DM20" s="681"/>
      <c r="DN20" s="681"/>
      <c r="DO20" s="681"/>
      <c r="DP20" s="682"/>
      <c r="DQ20" s="686">
        <v>5340034</v>
      </c>
      <c r="DR20" s="681"/>
      <c r="DS20" s="681"/>
      <c r="DT20" s="681"/>
      <c r="DU20" s="681"/>
      <c r="DV20" s="681"/>
      <c r="DW20" s="681"/>
      <c r="DX20" s="681"/>
      <c r="DY20" s="681"/>
      <c r="DZ20" s="681"/>
      <c r="EA20" s="681"/>
      <c r="EB20" s="681"/>
      <c r="EC20" s="726"/>
    </row>
    <row r="21" spans="2:133" ht="11.25" customHeight="1" x14ac:dyDescent="0.2">
      <c r="B21" s="677" t="s">
        <v>282</v>
      </c>
      <c r="C21" s="678"/>
      <c r="D21" s="678"/>
      <c r="E21" s="678"/>
      <c r="F21" s="678"/>
      <c r="G21" s="678"/>
      <c r="H21" s="678"/>
      <c r="I21" s="678"/>
      <c r="J21" s="678"/>
      <c r="K21" s="678"/>
      <c r="L21" s="678"/>
      <c r="M21" s="678"/>
      <c r="N21" s="678"/>
      <c r="O21" s="678"/>
      <c r="P21" s="678"/>
      <c r="Q21" s="679"/>
      <c r="R21" s="680">
        <v>497</v>
      </c>
      <c r="S21" s="681"/>
      <c r="T21" s="681"/>
      <c r="U21" s="681"/>
      <c r="V21" s="681"/>
      <c r="W21" s="681"/>
      <c r="X21" s="681"/>
      <c r="Y21" s="682"/>
      <c r="Z21" s="713">
        <v>0</v>
      </c>
      <c r="AA21" s="713"/>
      <c r="AB21" s="713"/>
      <c r="AC21" s="713"/>
      <c r="AD21" s="714">
        <v>497</v>
      </c>
      <c r="AE21" s="714"/>
      <c r="AF21" s="714"/>
      <c r="AG21" s="714"/>
      <c r="AH21" s="714"/>
      <c r="AI21" s="714"/>
      <c r="AJ21" s="714"/>
      <c r="AK21" s="714"/>
      <c r="AL21" s="683">
        <v>0</v>
      </c>
      <c r="AM21" s="684"/>
      <c r="AN21" s="684"/>
      <c r="AO21" s="715"/>
      <c r="AP21" s="775" t="s">
        <v>283</v>
      </c>
      <c r="AQ21" s="782"/>
      <c r="AR21" s="782"/>
      <c r="AS21" s="782"/>
      <c r="AT21" s="782"/>
      <c r="AU21" s="782"/>
      <c r="AV21" s="782"/>
      <c r="AW21" s="782"/>
      <c r="AX21" s="782"/>
      <c r="AY21" s="782"/>
      <c r="AZ21" s="782"/>
      <c r="BA21" s="782"/>
      <c r="BB21" s="782"/>
      <c r="BC21" s="782"/>
      <c r="BD21" s="782"/>
      <c r="BE21" s="782"/>
      <c r="BF21" s="777"/>
      <c r="BG21" s="680">
        <v>407</v>
      </c>
      <c r="BH21" s="681"/>
      <c r="BI21" s="681"/>
      <c r="BJ21" s="681"/>
      <c r="BK21" s="681"/>
      <c r="BL21" s="681"/>
      <c r="BM21" s="681"/>
      <c r="BN21" s="682"/>
      <c r="BO21" s="713">
        <v>0.1</v>
      </c>
      <c r="BP21" s="713"/>
      <c r="BQ21" s="713"/>
      <c r="BR21" s="713"/>
      <c r="BS21" s="686" t="s">
        <v>175</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284</v>
      </c>
      <c r="C22" s="678"/>
      <c r="D22" s="678"/>
      <c r="E22" s="678"/>
      <c r="F22" s="678"/>
      <c r="G22" s="678"/>
      <c r="H22" s="678"/>
      <c r="I22" s="678"/>
      <c r="J22" s="678"/>
      <c r="K22" s="678"/>
      <c r="L22" s="678"/>
      <c r="M22" s="678"/>
      <c r="N22" s="678"/>
      <c r="O22" s="678"/>
      <c r="P22" s="678"/>
      <c r="Q22" s="679"/>
      <c r="R22" s="680">
        <v>3177716</v>
      </c>
      <c r="S22" s="681"/>
      <c r="T22" s="681"/>
      <c r="U22" s="681"/>
      <c r="V22" s="681"/>
      <c r="W22" s="681"/>
      <c r="X22" s="681"/>
      <c r="Y22" s="682"/>
      <c r="Z22" s="713">
        <v>39.1</v>
      </c>
      <c r="AA22" s="713"/>
      <c r="AB22" s="713"/>
      <c r="AC22" s="713"/>
      <c r="AD22" s="714">
        <v>2730101</v>
      </c>
      <c r="AE22" s="714"/>
      <c r="AF22" s="714"/>
      <c r="AG22" s="714"/>
      <c r="AH22" s="714"/>
      <c r="AI22" s="714"/>
      <c r="AJ22" s="714"/>
      <c r="AK22" s="714"/>
      <c r="AL22" s="683">
        <v>75.7</v>
      </c>
      <c r="AM22" s="684"/>
      <c r="AN22" s="684"/>
      <c r="AO22" s="715"/>
      <c r="AP22" s="775" t="s">
        <v>285</v>
      </c>
      <c r="AQ22" s="782"/>
      <c r="AR22" s="782"/>
      <c r="AS22" s="782"/>
      <c r="AT22" s="782"/>
      <c r="AU22" s="782"/>
      <c r="AV22" s="782"/>
      <c r="AW22" s="782"/>
      <c r="AX22" s="782"/>
      <c r="AY22" s="782"/>
      <c r="AZ22" s="782"/>
      <c r="BA22" s="782"/>
      <c r="BB22" s="782"/>
      <c r="BC22" s="782"/>
      <c r="BD22" s="782"/>
      <c r="BE22" s="782"/>
      <c r="BF22" s="777"/>
      <c r="BG22" s="680" t="s">
        <v>247</v>
      </c>
      <c r="BH22" s="681"/>
      <c r="BI22" s="681"/>
      <c r="BJ22" s="681"/>
      <c r="BK22" s="681"/>
      <c r="BL22" s="681"/>
      <c r="BM22" s="681"/>
      <c r="BN22" s="682"/>
      <c r="BO22" s="713" t="s">
        <v>175</v>
      </c>
      <c r="BP22" s="713"/>
      <c r="BQ22" s="713"/>
      <c r="BR22" s="713"/>
      <c r="BS22" s="686" t="s">
        <v>175</v>
      </c>
      <c r="BT22" s="681"/>
      <c r="BU22" s="681"/>
      <c r="BV22" s="681"/>
      <c r="BW22" s="681"/>
      <c r="BX22" s="681"/>
      <c r="BY22" s="681"/>
      <c r="BZ22" s="681"/>
      <c r="CA22" s="681"/>
      <c r="CB22" s="726"/>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287</v>
      </c>
      <c r="C23" s="678"/>
      <c r="D23" s="678"/>
      <c r="E23" s="678"/>
      <c r="F23" s="678"/>
      <c r="G23" s="678"/>
      <c r="H23" s="678"/>
      <c r="I23" s="678"/>
      <c r="J23" s="678"/>
      <c r="K23" s="678"/>
      <c r="L23" s="678"/>
      <c r="M23" s="678"/>
      <c r="N23" s="678"/>
      <c r="O23" s="678"/>
      <c r="P23" s="678"/>
      <c r="Q23" s="679"/>
      <c r="R23" s="680">
        <v>2730101</v>
      </c>
      <c r="S23" s="681"/>
      <c r="T23" s="681"/>
      <c r="U23" s="681"/>
      <c r="V23" s="681"/>
      <c r="W23" s="681"/>
      <c r="X23" s="681"/>
      <c r="Y23" s="682"/>
      <c r="Z23" s="713">
        <v>33.6</v>
      </c>
      <c r="AA23" s="713"/>
      <c r="AB23" s="713"/>
      <c r="AC23" s="713"/>
      <c r="AD23" s="714">
        <v>2730101</v>
      </c>
      <c r="AE23" s="714"/>
      <c r="AF23" s="714"/>
      <c r="AG23" s="714"/>
      <c r="AH23" s="714"/>
      <c r="AI23" s="714"/>
      <c r="AJ23" s="714"/>
      <c r="AK23" s="714"/>
      <c r="AL23" s="683">
        <v>75.7</v>
      </c>
      <c r="AM23" s="684"/>
      <c r="AN23" s="684"/>
      <c r="AO23" s="715"/>
      <c r="AP23" s="775" t="s">
        <v>288</v>
      </c>
      <c r="AQ23" s="782"/>
      <c r="AR23" s="782"/>
      <c r="AS23" s="782"/>
      <c r="AT23" s="782"/>
      <c r="AU23" s="782"/>
      <c r="AV23" s="782"/>
      <c r="AW23" s="782"/>
      <c r="AX23" s="782"/>
      <c r="AY23" s="782"/>
      <c r="AZ23" s="782"/>
      <c r="BA23" s="782"/>
      <c r="BB23" s="782"/>
      <c r="BC23" s="782"/>
      <c r="BD23" s="782"/>
      <c r="BE23" s="782"/>
      <c r="BF23" s="777"/>
      <c r="BG23" s="680" t="s">
        <v>175</v>
      </c>
      <c r="BH23" s="681"/>
      <c r="BI23" s="681"/>
      <c r="BJ23" s="681"/>
      <c r="BK23" s="681"/>
      <c r="BL23" s="681"/>
      <c r="BM23" s="681"/>
      <c r="BN23" s="682"/>
      <c r="BO23" s="713" t="s">
        <v>175</v>
      </c>
      <c r="BP23" s="713"/>
      <c r="BQ23" s="713"/>
      <c r="BR23" s="713"/>
      <c r="BS23" s="686" t="s">
        <v>247</v>
      </c>
      <c r="BT23" s="681"/>
      <c r="BU23" s="681"/>
      <c r="BV23" s="681"/>
      <c r="BW23" s="681"/>
      <c r="BX23" s="681"/>
      <c r="BY23" s="681"/>
      <c r="BZ23" s="681"/>
      <c r="CA23" s="681"/>
      <c r="CB23" s="726"/>
      <c r="CD23" s="784" t="s">
        <v>227</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x14ac:dyDescent="0.2">
      <c r="B24" s="677" t="s">
        <v>294</v>
      </c>
      <c r="C24" s="678"/>
      <c r="D24" s="678"/>
      <c r="E24" s="678"/>
      <c r="F24" s="678"/>
      <c r="G24" s="678"/>
      <c r="H24" s="678"/>
      <c r="I24" s="678"/>
      <c r="J24" s="678"/>
      <c r="K24" s="678"/>
      <c r="L24" s="678"/>
      <c r="M24" s="678"/>
      <c r="N24" s="678"/>
      <c r="O24" s="678"/>
      <c r="P24" s="678"/>
      <c r="Q24" s="679"/>
      <c r="R24" s="680">
        <v>431580</v>
      </c>
      <c r="S24" s="681"/>
      <c r="T24" s="681"/>
      <c r="U24" s="681"/>
      <c r="V24" s="681"/>
      <c r="W24" s="681"/>
      <c r="X24" s="681"/>
      <c r="Y24" s="682"/>
      <c r="Z24" s="713">
        <v>5.3</v>
      </c>
      <c r="AA24" s="713"/>
      <c r="AB24" s="713"/>
      <c r="AC24" s="713"/>
      <c r="AD24" s="714" t="s">
        <v>247</v>
      </c>
      <c r="AE24" s="714"/>
      <c r="AF24" s="714"/>
      <c r="AG24" s="714"/>
      <c r="AH24" s="714"/>
      <c r="AI24" s="714"/>
      <c r="AJ24" s="714"/>
      <c r="AK24" s="714"/>
      <c r="AL24" s="683" t="s">
        <v>175</v>
      </c>
      <c r="AM24" s="684"/>
      <c r="AN24" s="684"/>
      <c r="AO24" s="715"/>
      <c r="AP24" s="775" t="s">
        <v>295</v>
      </c>
      <c r="AQ24" s="782"/>
      <c r="AR24" s="782"/>
      <c r="AS24" s="782"/>
      <c r="AT24" s="782"/>
      <c r="AU24" s="782"/>
      <c r="AV24" s="782"/>
      <c r="AW24" s="782"/>
      <c r="AX24" s="782"/>
      <c r="AY24" s="782"/>
      <c r="AZ24" s="782"/>
      <c r="BA24" s="782"/>
      <c r="BB24" s="782"/>
      <c r="BC24" s="782"/>
      <c r="BD24" s="782"/>
      <c r="BE24" s="782"/>
      <c r="BF24" s="777"/>
      <c r="BG24" s="680" t="s">
        <v>175</v>
      </c>
      <c r="BH24" s="681"/>
      <c r="BI24" s="681"/>
      <c r="BJ24" s="681"/>
      <c r="BK24" s="681"/>
      <c r="BL24" s="681"/>
      <c r="BM24" s="681"/>
      <c r="BN24" s="682"/>
      <c r="BO24" s="713" t="s">
        <v>175</v>
      </c>
      <c r="BP24" s="713"/>
      <c r="BQ24" s="713"/>
      <c r="BR24" s="713"/>
      <c r="BS24" s="686" t="s">
        <v>175</v>
      </c>
      <c r="BT24" s="681"/>
      <c r="BU24" s="681"/>
      <c r="BV24" s="681"/>
      <c r="BW24" s="681"/>
      <c r="BX24" s="681"/>
      <c r="BY24" s="681"/>
      <c r="BZ24" s="681"/>
      <c r="CA24" s="681"/>
      <c r="CB24" s="726"/>
      <c r="CD24" s="738" t="s">
        <v>296</v>
      </c>
      <c r="CE24" s="739"/>
      <c r="CF24" s="739"/>
      <c r="CG24" s="739"/>
      <c r="CH24" s="739"/>
      <c r="CI24" s="739"/>
      <c r="CJ24" s="739"/>
      <c r="CK24" s="739"/>
      <c r="CL24" s="739"/>
      <c r="CM24" s="739"/>
      <c r="CN24" s="739"/>
      <c r="CO24" s="739"/>
      <c r="CP24" s="739"/>
      <c r="CQ24" s="740"/>
      <c r="CR24" s="735">
        <v>2292716</v>
      </c>
      <c r="CS24" s="736"/>
      <c r="CT24" s="736"/>
      <c r="CU24" s="736"/>
      <c r="CV24" s="736"/>
      <c r="CW24" s="736"/>
      <c r="CX24" s="736"/>
      <c r="CY24" s="779"/>
      <c r="CZ24" s="780">
        <v>29.2</v>
      </c>
      <c r="DA24" s="751"/>
      <c r="DB24" s="751"/>
      <c r="DC24" s="783"/>
      <c r="DD24" s="778">
        <v>1977242</v>
      </c>
      <c r="DE24" s="736"/>
      <c r="DF24" s="736"/>
      <c r="DG24" s="736"/>
      <c r="DH24" s="736"/>
      <c r="DI24" s="736"/>
      <c r="DJ24" s="736"/>
      <c r="DK24" s="779"/>
      <c r="DL24" s="778">
        <v>1788355</v>
      </c>
      <c r="DM24" s="736"/>
      <c r="DN24" s="736"/>
      <c r="DO24" s="736"/>
      <c r="DP24" s="736"/>
      <c r="DQ24" s="736"/>
      <c r="DR24" s="736"/>
      <c r="DS24" s="736"/>
      <c r="DT24" s="736"/>
      <c r="DU24" s="736"/>
      <c r="DV24" s="779"/>
      <c r="DW24" s="780">
        <v>48.2</v>
      </c>
      <c r="DX24" s="751"/>
      <c r="DY24" s="751"/>
      <c r="DZ24" s="751"/>
      <c r="EA24" s="751"/>
      <c r="EB24" s="751"/>
      <c r="EC24" s="781"/>
    </row>
    <row r="25" spans="2:133" ht="11.25" customHeight="1" x14ac:dyDescent="0.2">
      <c r="B25" s="677" t="s">
        <v>297</v>
      </c>
      <c r="C25" s="678"/>
      <c r="D25" s="678"/>
      <c r="E25" s="678"/>
      <c r="F25" s="678"/>
      <c r="G25" s="678"/>
      <c r="H25" s="678"/>
      <c r="I25" s="678"/>
      <c r="J25" s="678"/>
      <c r="K25" s="678"/>
      <c r="L25" s="678"/>
      <c r="M25" s="678"/>
      <c r="N25" s="678"/>
      <c r="O25" s="678"/>
      <c r="P25" s="678"/>
      <c r="Q25" s="679"/>
      <c r="R25" s="680">
        <v>16035</v>
      </c>
      <c r="S25" s="681"/>
      <c r="T25" s="681"/>
      <c r="U25" s="681"/>
      <c r="V25" s="681"/>
      <c r="W25" s="681"/>
      <c r="X25" s="681"/>
      <c r="Y25" s="682"/>
      <c r="Z25" s="713">
        <v>0.2</v>
      </c>
      <c r="AA25" s="713"/>
      <c r="AB25" s="713"/>
      <c r="AC25" s="713"/>
      <c r="AD25" s="714" t="s">
        <v>175</v>
      </c>
      <c r="AE25" s="714"/>
      <c r="AF25" s="714"/>
      <c r="AG25" s="714"/>
      <c r="AH25" s="714"/>
      <c r="AI25" s="714"/>
      <c r="AJ25" s="714"/>
      <c r="AK25" s="714"/>
      <c r="AL25" s="683" t="s">
        <v>247</v>
      </c>
      <c r="AM25" s="684"/>
      <c r="AN25" s="684"/>
      <c r="AO25" s="715"/>
      <c r="AP25" s="775" t="s">
        <v>298</v>
      </c>
      <c r="AQ25" s="782"/>
      <c r="AR25" s="782"/>
      <c r="AS25" s="782"/>
      <c r="AT25" s="782"/>
      <c r="AU25" s="782"/>
      <c r="AV25" s="782"/>
      <c r="AW25" s="782"/>
      <c r="AX25" s="782"/>
      <c r="AY25" s="782"/>
      <c r="AZ25" s="782"/>
      <c r="BA25" s="782"/>
      <c r="BB25" s="782"/>
      <c r="BC25" s="782"/>
      <c r="BD25" s="782"/>
      <c r="BE25" s="782"/>
      <c r="BF25" s="777"/>
      <c r="BG25" s="680" t="s">
        <v>247</v>
      </c>
      <c r="BH25" s="681"/>
      <c r="BI25" s="681"/>
      <c r="BJ25" s="681"/>
      <c r="BK25" s="681"/>
      <c r="BL25" s="681"/>
      <c r="BM25" s="681"/>
      <c r="BN25" s="682"/>
      <c r="BO25" s="713" t="s">
        <v>175</v>
      </c>
      <c r="BP25" s="713"/>
      <c r="BQ25" s="713"/>
      <c r="BR25" s="713"/>
      <c r="BS25" s="686" t="s">
        <v>175</v>
      </c>
      <c r="BT25" s="681"/>
      <c r="BU25" s="681"/>
      <c r="BV25" s="681"/>
      <c r="BW25" s="681"/>
      <c r="BX25" s="681"/>
      <c r="BY25" s="681"/>
      <c r="BZ25" s="681"/>
      <c r="CA25" s="681"/>
      <c r="CB25" s="726"/>
      <c r="CD25" s="727" t="s">
        <v>299</v>
      </c>
      <c r="CE25" s="724"/>
      <c r="CF25" s="724"/>
      <c r="CG25" s="724"/>
      <c r="CH25" s="724"/>
      <c r="CI25" s="724"/>
      <c r="CJ25" s="724"/>
      <c r="CK25" s="724"/>
      <c r="CL25" s="724"/>
      <c r="CM25" s="724"/>
      <c r="CN25" s="724"/>
      <c r="CO25" s="724"/>
      <c r="CP25" s="724"/>
      <c r="CQ25" s="725"/>
      <c r="CR25" s="680">
        <v>1000708</v>
      </c>
      <c r="CS25" s="699"/>
      <c r="CT25" s="699"/>
      <c r="CU25" s="699"/>
      <c r="CV25" s="699"/>
      <c r="CW25" s="699"/>
      <c r="CX25" s="699"/>
      <c r="CY25" s="700"/>
      <c r="CZ25" s="683">
        <v>12.7</v>
      </c>
      <c r="DA25" s="701"/>
      <c r="DB25" s="701"/>
      <c r="DC25" s="702"/>
      <c r="DD25" s="686">
        <v>949378</v>
      </c>
      <c r="DE25" s="699"/>
      <c r="DF25" s="699"/>
      <c r="DG25" s="699"/>
      <c r="DH25" s="699"/>
      <c r="DI25" s="699"/>
      <c r="DJ25" s="699"/>
      <c r="DK25" s="700"/>
      <c r="DL25" s="686">
        <v>841490</v>
      </c>
      <c r="DM25" s="699"/>
      <c r="DN25" s="699"/>
      <c r="DO25" s="699"/>
      <c r="DP25" s="699"/>
      <c r="DQ25" s="699"/>
      <c r="DR25" s="699"/>
      <c r="DS25" s="699"/>
      <c r="DT25" s="699"/>
      <c r="DU25" s="699"/>
      <c r="DV25" s="700"/>
      <c r="DW25" s="683">
        <v>22.7</v>
      </c>
      <c r="DX25" s="701"/>
      <c r="DY25" s="701"/>
      <c r="DZ25" s="701"/>
      <c r="EA25" s="701"/>
      <c r="EB25" s="701"/>
      <c r="EC25" s="719"/>
    </row>
    <row r="26" spans="2:133" ht="11.25" customHeight="1" x14ac:dyDescent="0.2">
      <c r="B26" s="677" t="s">
        <v>300</v>
      </c>
      <c r="C26" s="678"/>
      <c r="D26" s="678"/>
      <c r="E26" s="678"/>
      <c r="F26" s="678"/>
      <c r="G26" s="678"/>
      <c r="H26" s="678"/>
      <c r="I26" s="678"/>
      <c r="J26" s="678"/>
      <c r="K26" s="678"/>
      <c r="L26" s="678"/>
      <c r="M26" s="678"/>
      <c r="N26" s="678"/>
      <c r="O26" s="678"/>
      <c r="P26" s="678"/>
      <c r="Q26" s="679"/>
      <c r="R26" s="680">
        <v>4047845</v>
      </c>
      <c r="S26" s="681"/>
      <c r="T26" s="681"/>
      <c r="U26" s="681"/>
      <c r="V26" s="681"/>
      <c r="W26" s="681"/>
      <c r="X26" s="681"/>
      <c r="Y26" s="682"/>
      <c r="Z26" s="713">
        <v>49.8</v>
      </c>
      <c r="AA26" s="713"/>
      <c r="AB26" s="713"/>
      <c r="AC26" s="713"/>
      <c r="AD26" s="714">
        <v>3600230</v>
      </c>
      <c r="AE26" s="714"/>
      <c r="AF26" s="714"/>
      <c r="AG26" s="714"/>
      <c r="AH26" s="714"/>
      <c r="AI26" s="714"/>
      <c r="AJ26" s="714"/>
      <c r="AK26" s="714"/>
      <c r="AL26" s="683">
        <v>99.8</v>
      </c>
      <c r="AM26" s="684"/>
      <c r="AN26" s="684"/>
      <c r="AO26" s="715"/>
      <c r="AP26" s="775" t="s">
        <v>301</v>
      </c>
      <c r="AQ26" s="776"/>
      <c r="AR26" s="776"/>
      <c r="AS26" s="776"/>
      <c r="AT26" s="776"/>
      <c r="AU26" s="776"/>
      <c r="AV26" s="776"/>
      <c r="AW26" s="776"/>
      <c r="AX26" s="776"/>
      <c r="AY26" s="776"/>
      <c r="AZ26" s="776"/>
      <c r="BA26" s="776"/>
      <c r="BB26" s="776"/>
      <c r="BC26" s="776"/>
      <c r="BD26" s="776"/>
      <c r="BE26" s="776"/>
      <c r="BF26" s="777"/>
      <c r="BG26" s="680" t="s">
        <v>247</v>
      </c>
      <c r="BH26" s="681"/>
      <c r="BI26" s="681"/>
      <c r="BJ26" s="681"/>
      <c r="BK26" s="681"/>
      <c r="BL26" s="681"/>
      <c r="BM26" s="681"/>
      <c r="BN26" s="682"/>
      <c r="BO26" s="713" t="s">
        <v>175</v>
      </c>
      <c r="BP26" s="713"/>
      <c r="BQ26" s="713"/>
      <c r="BR26" s="713"/>
      <c r="BS26" s="686" t="s">
        <v>247</v>
      </c>
      <c r="BT26" s="681"/>
      <c r="BU26" s="681"/>
      <c r="BV26" s="681"/>
      <c r="BW26" s="681"/>
      <c r="BX26" s="681"/>
      <c r="BY26" s="681"/>
      <c r="BZ26" s="681"/>
      <c r="CA26" s="681"/>
      <c r="CB26" s="726"/>
      <c r="CD26" s="727" t="s">
        <v>302</v>
      </c>
      <c r="CE26" s="724"/>
      <c r="CF26" s="724"/>
      <c r="CG26" s="724"/>
      <c r="CH26" s="724"/>
      <c r="CI26" s="724"/>
      <c r="CJ26" s="724"/>
      <c r="CK26" s="724"/>
      <c r="CL26" s="724"/>
      <c r="CM26" s="724"/>
      <c r="CN26" s="724"/>
      <c r="CO26" s="724"/>
      <c r="CP26" s="724"/>
      <c r="CQ26" s="725"/>
      <c r="CR26" s="680">
        <v>645281</v>
      </c>
      <c r="CS26" s="681"/>
      <c r="CT26" s="681"/>
      <c r="CU26" s="681"/>
      <c r="CV26" s="681"/>
      <c r="CW26" s="681"/>
      <c r="CX26" s="681"/>
      <c r="CY26" s="682"/>
      <c r="CZ26" s="683">
        <v>8.1999999999999993</v>
      </c>
      <c r="DA26" s="701"/>
      <c r="DB26" s="701"/>
      <c r="DC26" s="702"/>
      <c r="DD26" s="686">
        <v>605819</v>
      </c>
      <c r="DE26" s="681"/>
      <c r="DF26" s="681"/>
      <c r="DG26" s="681"/>
      <c r="DH26" s="681"/>
      <c r="DI26" s="681"/>
      <c r="DJ26" s="681"/>
      <c r="DK26" s="682"/>
      <c r="DL26" s="686" t="s">
        <v>247</v>
      </c>
      <c r="DM26" s="681"/>
      <c r="DN26" s="681"/>
      <c r="DO26" s="681"/>
      <c r="DP26" s="681"/>
      <c r="DQ26" s="681"/>
      <c r="DR26" s="681"/>
      <c r="DS26" s="681"/>
      <c r="DT26" s="681"/>
      <c r="DU26" s="681"/>
      <c r="DV26" s="682"/>
      <c r="DW26" s="683" t="s">
        <v>175</v>
      </c>
      <c r="DX26" s="701"/>
      <c r="DY26" s="701"/>
      <c r="DZ26" s="701"/>
      <c r="EA26" s="701"/>
      <c r="EB26" s="701"/>
      <c r="EC26" s="719"/>
    </row>
    <row r="27" spans="2:133" ht="11.25" customHeight="1" x14ac:dyDescent="0.2">
      <c r="B27" s="677" t="s">
        <v>303</v>
      </c>
      <c r="C27" s="678"/>
      <c r="D27" s="678"/>
      <c r="E27" s="678"/>
      <c r="F27" s="678"/>
      <c r="G27" s="678"/>
      <c r="H27" s="678"/>
      <c r="I27" s="678"/>
      <c r="J27" s="678"/>
      <c r="K27" s="678"/>
      <c r="L27" s="678"/>
      <c r="M27" s="678"/>
      <c r="N27" s="678"/>
      <c r="O27" s="678"/>
      <c r="P27" s="678"/>
      <c r="Q27" s="679"/>
      <c r="R27" s="680">
        <v>685</v>
      </c>
      <c r="S27" s="681"/>
      <c r="T27" s="681"/>
      <c r="U27" s="681"/>
      <c r="V27" s="681"/>
      <c r="W27" s="681"/>
      <c r="X27" s="681"/>
      <c r="Y27" s="682"/>
      <c r="Z27" s="713">
        <v>0</v>
      </c>
      <c r="AA27" s="713"/>
      <c r="AB27" s="713"/>
      <c r="AC27" s="713"/>
      <c r="AD27" s="714">
        <v>685</v>
      </c>
      <c r="AE27" s="714"/>
      <c r="AF27" s="714"/>
      <c r="AG27" s="714"/>
      <c r="AH27" s="714"/>
      <c r="AI27" s="714"/>
      <c r="AJ27" s="714"/>
      <c r="AK27" s="714"/>
      <c r="AL27" s="683">
        <v>0</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617147</v>
      </c>
      <c r="BH27" s="681"/>
      <c r="BI27" s="681"/>
      <c r="BJ27" s="681"/>
      <c r="BK27" s="681"/>
      <c r="BL27" s="681"/>
      <c r="BM27" s="681"/>
      <c r="BN27" s="682"/>
      <c r="BO27" s="713">
        <v>100</v>
      </c>
      <c r="BP27" s="713"/>
      <c r="BQ27" s="713"/>
      <c r="BR27" s="713"/>
      <c r="BS27" s="686" t="s">
        <v>247</v>
      </c>
      <c r="BT27" s="681"/>
      <c r="BU27" s="681"/>
      <c r="BV27" s="681"/>
      <c r="BW27" s="681"/>
      <c r="BX27" s="681"/>
      <c r="BY27" s="681"/>
      <c r="BZ27" s="681"/>
      <c r="CA27" s="681"/>
      <c r="CB27" s="726"/>
      <c r="CD27" s="727" t="s">
        <v>305</v>
      </c>
      <c r="CE27" s="724"/>
      <c r="CF27" s="724"/>
      <c r="CG27" s="724"/>
      <c r="CH27" s="724"/>
      <c r="CI27" s="724"/>
      <c r="CJ27" s="724"/>
      <c r="CK27" s="724"/>
      <c r="CL27" s="724"/>
      <c r="CM27" s="724"/>
      <c r="CN27" s="724"/>
      <c r="CO27" s="724"/>
      <c r="CP27" s="724"/>
      <c r="CQ27" s="725"/>
      <c r="CR27" s="680">
        <v>399551</v>
      </c>
      <c r="CS27" s="699"/>
      <c r="CT27" s="699"/>
      <c r="CU27" s="699"/>
      <c r="CV27" s="699"/>
      <c r="CW27" s="699"/>
      <c r="CX27" s="699"/>
      <c r="CY27" s="700"/>
      <c r="CZ27" s="683">
        <v>5.0999999999999996</v>
      </c>
      <c r="DA27" s="701"/>
      <c r="DB27" s="701"/>
      <c r="DC27" s="702"/>
      <c r="DD27" s="686">
        <v>143863</v>
      </c>
      <c r="DE27" s="699"/>
      <c r="DF27" s="699"/>
      <c r="DG27" s="699"/>
      <c r="DH27" s="699"/>
      <c r="DI27" s="699"/>
      <c r="DJ27" s="699"/>
      <c r="DK27" s="700"/>
      <c r="DL27" s="686">
        <v>121944</v>
      </c>
      <c r="DM27" s="699"/>
      <c r="DN27" s="699"/>
      <c r="DO27" s="699"/>
      <c r="DP27" s="699"/>
      <c r="DQ27" s="699"/>
      <c r="DR27" s="699"/>
      <c r="DS27" s="699"/>
      <c r="DT27" s="699"/>
      <c r="DU27" s="699"/>
      <c r="DV27" s="700"/>
      <c r="DW27" s="683">
        <v>3.3</v>
      </c>
      <c r="DX27" s="701"/>
      <c r="DY27" s="701"/>
      <c r="DZ27" s="701"/>
      <c r="EA27" s="701"/>
      <c r="EB27" s="701"/>
      <c r="EC27" s="719"/>
    </row>
    <row r="28" spans="2:133" ht="11.25" customHeight="1" x14ac:dyDescent="0.2">
      <c r="B28" s="677" t="s">
        <v>306</v>
      </c>
      <c r="C28" s="678"/>
      <c r="D28" s="678"/>
      <c r="E28" s="678"/>
      <c r="F28" s="678"/>
      <c r="G28" s="678"/>
      <c r="H28" s="678"/>
      <c r="I28" s="678"/>
      <c r="J28" s="678"/>
      <c r="K28" s="678"/>
      <c r="L28" s="678"/>
      <c r="M28" s="678"/>
      <c r="N28" s="678"/>
      <c r="O28" s="678"/>
      <c r="P28" s="678"/>
      <c r="Q28" s="679"/>
      <c r="R28" s="680">
        <v>4776</v>
      </c>
      <c r="S28" s="681"/>
      <c r="T28" s="681"/>
      <c r="U28" s="681"/>
      <c r="V28" s="681"/>
      <c r="W28" s="681"/>
      <c r="X28" s="681"/>
      <c r="Y28" s="682"/>
      <c r="Z28" s="713">
        <v>0.1</v>
      </c>
      <c r="AA28" s="713"/>
      <c r="AB28" s="713"/>
      <c r="AC28" s="713"/>
      <c r="AD28" s="714" t="s">
        <v>247</v>
      </c>
      <c r="AE28" s="714"/>
      <c r="AF28" s="714"/>
      <c r="AG28" s="714"/>
      <c r="AH28" s="714"/>
      <c r="AI28" s="714"/>
      <c r="AJ28" s="714"/>
      <c r="AK28" s="714"/>
      <c r="AL28" s="683" t="s">
        <v>175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307</v>
      </c>
      <c r="CE28" s="724"/>
      <c r="CF28" s="724"/>
      <c r="CG28" s="724"/>
      <c r="CH28" s="724"/>
      <c r="CI28" s="724"/>
      <c r="CJ28" s="724"/>
      <c r="CK28" s="724"/>
      <c r="CL28" s="724"/>
      <c r="CM28" s="724"/>
      <c r="CN28" s="724"/>
      <c r="CO28" s="724"/>
      <c r="CP28" s="724"/>
      <c r="CQ28" s="725"/>
      <c r="CR28" s="680">
        <v>892457</v>
      </c>
      <c r="CS28" s="681"/>
      <c r="CT28" s="681"/>
      <c r="CU28" s="681"/>
      <c r="CV28" s="681"/>
      <c r="CW28" s="681"/>
      <c r="CX28" s="681"/>
      <c r="CY28" s="682"/>
      <c r="CZ28" s="683">
        <v>11.4</v>
      </c>
      <c r="DA28" s="701"/>
      <c r="DB28" s="701"/>
      <c r="DC28" s="702"/>
      <c r="DD28" s="686">
        <v>884001</v>
      </c>
      <c r="DE28" s="681"/>
      <c r="DF28" s="681"/>
      <c r="DG28" s="681"/>
      <c r="DH28" s="681"/>
      <c r="DI28" s="681"/>
      <c r="DJ28" s="681"/>
      <c r="DK28" s="682"/>
      <c r="DL28" s="686">
        <v>824921</v>
      </c>
      <c r="DM28" s="681"/>
      <c r="DN28" s="681"/>
      <c r="DO28" s="681"/>
      <c r="DP28" s="681"/>
      <c r="DQ28" s="681"/>
      <c r="DR28" s="681"/>
      <c r="DS28" s="681"/>
      <c r="DT28" s="681"/>
      <c r="DU28" s="681"/>
      <c r="DV28" s="682"/>
      <c r="DW28" s="683">
        <v>22.2</v>
      </c>
      <c r="DX28" s="701"/>
      <c r="DY28" s="701"/>
      <c r="DZ28" s="701"/>
      <c r="EA28" s="701"/>
      <c r="EB28" s="701"/>
      <c r="EC28" s="719"/>
    </row>
    <row r="29" spans="2:133" ht="11.25" customHeight="1" x14ac:dyDescent="0.2">
      <c r="B29" s="677" t="s">
        <v>308</v>
      </c>
      <c r="C29" s="678"/>
      <c r="D29" s="678"/>
      <c r="E29" s="678"/>
      <c r="F29" s="678"/>
      <c r="G29" s="678"/>
      <c r="H29" s="678"/>
      <c r="I29" s="678"/>
      <c r="J29" s="678"/>
      <c r="K29" s="678"/>
      <c r="L29" s="678"/>
      <c r="M29" s="678"/>
      <c r="N29" s="678"/>
      <c r="O29" s="678"/>
      <c r="P29" s="678"/>
      <c r="Q29" s="679"/>
      <c r="R29" s="680">
        <v>145298</v>
      </c>
      <c r="S29" s="681"/>
      <c r="T29" s="681"/>
      <c r="U29" s="681"/>
      <c r="V29" s="681"/>
      <c r="W29" s="681"/>
      <c r="X29" s="681"/>
      <c r="Y29" s="682"/>
      <c r="Z29" s="713">
        <v>1.8</v>
      </c>
      <c r="AA29" s="713"/>
      <c r="AB29" s="713"/>
      <c r="AC29" s="713"/>
      <c r="AD29" s="714">
        <v>3129</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309</v>
      </c>
      <c r="CE29" s="770"/>
      <c r="CF29" s="727" t="s">
        <v>310</v>
      </c>
      <c r="CG29" s="724"/>
      <c r="CH29" s="724"/>
      <c r="CI29" s="724"/>
      <c r="CJ29" s="724"/>
      <c r="CK29" s="724"/>
      <c r="CL29" s="724"/>
      <c r="CM29" s="724"/>
      <c r="CN29" s="724"/>
      <c r="CO29" s="724"/>
      <c r="CP29" s="724"/>
      <c r="CQ29" s="725"/>
      <c r="CR29" s="680">
        <v>892436</v>
      </c>
      <c r="CS29" s="699"/>
      <c r="CT29" s="699"/>
      <c r="CU29" s="699"/>
      <c r="CV29" s="699"/>
      <c r="CW29" s="699"/>
      <c r="CX29" s="699"/>
      <c r="CY29" s="700"/>
      <c r="CZ29" s="683">
        <v>11.4</v>
      </c>
      <c r="DA29" s="701"/>
      <c r="DB29" s="701"/>
      <c r="DC29" s="702"/>
      <c r="DD29" s="686">
        <v>883980</v>
      </c>
      <c r="DE29" s="699"/>
      <c r="DF29" s="699"/>
      <c r="DG29" s="699"/>
      <c r="DH29" s="699"/>
      <c r="DI29" s="699"/>
      <c r="DJ29" s="699"/>
      <c r="DK29" s="700"/>
      <c r="DL29" s="686">
        <v>824900</v>
      </c>
      <c r="DM29" s="699"/>
      <c r="DN29" s="699"/>
      <c r="DO29" s="699"/>
      <c r="DP29" s="699"/>
      <c r="DQ29" s="699"/>
      <c r="DR29" s="699"/>
      <c r="DS29" s="699"/>
      <c r="DT29" s="699"/>
      <c r="DU29" s="699"/>
      <c r="DV29" s="700"/>
      <c r="DW29" s="683">
        <v>22.2</v>
      </c>
      <c r="DX29" s="701"/>
      <c r="DY29" s="701"/>
      <c r="DZ29" s="701"/>
      <c r="EA29" s="701"/>
      <c r="EB29" s="701"/>
      <c r="EC29" s="719"/>
    </row>
    <row r="30" spans="2:133" ht="11.25" customHeight="1" x14ac:dyDescent="0.2">
      <c r="B30" s="677" t="s">
        <v>311</v>
      </c>
      <c r="C30" s="678"/>
      <c r="D30" s="678"/>
      <c r="E30" s="678"/>
      <c r="F30" s="678"/>
      <c r="G30" s="678"/>
      <c r="H30" s="678"/>
      <c r="I30" s="678"/>
      <c r="J30" s="678"/>
      <c r="K30" s="678"/>
      <c r="L30" s="678"/>
      <c r="M30" s="678"/>
      <c r="N30" s="678"/>
      <c r="O30" s="678"/>
      <c r="P30" s="678"/>
      <c r="Q30" s="679"/>
      <c r="R30" s="680">
        <v>7360</v>
      </c>
      <c r="S30" s="681"/>
      <c r="T30" s="681"/>
      <c r="U30" s="681"/>
      <c r="V30" s="681"/>
      <c r="W30" s="681"/>
      <c r="X30" s="681"/>
      <c r="Y30" s="682"/>
      <c r="Z30" s="713">
        <v>0.1</v>
      </c>
      <c r="AA30" s="713"/>
      <c r="AB30" s="713"/>
      <c r="AC30" s="713"/>
      <c r="AD30" s="714" t="s">
        <v>247</v>
      </c>
      <c r="AE30" s="714"/>
      <c r="AF30" s="714"/>
      <c r="AG30" s="714"/>
      <c r="AH30" s="714"/>
      <c r="AI30" s="714"/>
      <c r="AJ30" s="714"/>
      <c r="AK30" s="714"/>
      <c r="AL30" s="683" t="s">
        <v>175</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312</v>
      </c>
      <c r="BH30" s="766"/>
      <c r="BI30" s="766"/>
      <c r="BJ30" s="766"/>
      <c r="BK30" s="766"/>
      <c r="BL30" s="766"/>
      <c r="BM30" s="766"/>
      <c r="BN30" s="766"/>
      <c r="BO30" s="766"/>
      <c r="BP30" s="766"/>
      <c r="BQ30" s="767"/>
      <c r="BR30" s="741" t="s">
        <v>313</v>
      </c>
      <c r="BS30" s="766"/>
      <c r="BT30" s="766"/>
      <c r="BU30" s="766"/>
      <c r="BV30" s="766"/>
      <c r="BW30" s="766"/>
      <c r="BX30" s="766"/>
      <c r="BY30" s="766"/>
      <c r="BZ30" s="766"/>
      <c r="CA30" s="766"/>
      <c r="CB30" s="767"/>
      <c r="CD30" s="771"/>
      <c r="CE30" s="772"/>
      <c r="CF30" s="727" t="s">
        <v>314</v>
      </c>
      <c r="CG30" s="724"/>
      <c r="CH30" s="724"/>
      <c r="CI30" s="724"/>
      <c r="CJ30" s="724"/>
      <c r="CK30" s="724"/>
      <c r="CL30" s="724"/>
      <c r="CM30" s="724"/>
      <c r="CN30" s="724"/>
      <c r="CO30" s="724"/>
      <c r="CP30" s="724"/>
      <c r="CQ30" s="725"/>
      <c r="CR30" s="680">
        <v>865486</v>
      </c>
      <c r="CS30" s="681"/>
      <c r="CT30" s="681"/>
      <c r="CU30" s="681"/>
      <c r="CV30" s="681"/>
      <c r="CW30" s="681"/>
      <c r="CX30" s="681"/>
      <c r="CY30" s="682"/>
      <c r="CZ30" s="683">
        <v>11</v>
      </c>
      <c r="DA30" s="701"/>
      <c r="DB30" s="701"/>
      <c r="DC30" s="702"/>
      <c r="DD30" s="686">
        <v>865486</v>
      </c>
      <c r="DE30" s="681"/>
      <c r="DF30" s="681"/>
      <c r="DG30" s="681"/>
      <c r="DH30" s="681"/>
      <c r="DI30" s="681"/>
      <c r="DJ30" s="681"/>
      <c r="DK30" s="682"/>
      <c r="DL30" s="686">
        <v>806406</v>
      </c>
      <c r="DM30" s="681"/>
      <c r="DN30" s="681"/>
      <c r="DO30" s="681"/>
      <c r="DP30" s="681"/>
      <c r="DQ30" s="681"/>
      <c r="DR30" s="681"/>
      <c r="DS30" s="681"/>
      <c r="DT30" s="681"/>
      <c r="DU30" s="681"/>
      <c r="DV30" s="682"/>
      <c r="DW30" s="683">
        <v>21.7</v>
      </c>
      <c r="DX30" s="701"/>
      <c r="DY30" s="701"/>
      <c r="DZ30" s="701"/>
      <c r="EA30" s="701"/>
      <c r="EB30" s="701"/>
      <c r="EC30" s="719"/>
    </row>
    <row r="31" spans="2:133" ht="11.25" customHeight="1" x14ac:dyDescent="0.2">
      <c r="B31" s="677" t="s">
        <v>315</v>
      </c>
      <c r="C31" s="678"/>
      <c r="D31" s="678"/>
      <c r="E31" s="678"/>
      <c r="F31" s="678"/>
      <c r="G31" s="678"/>
      <c r="H31" s="678"/>
      <c r="I31" s="678"/>
      <c r="J31" s="678"/>
      <c r="K31" s="678"/>
      <c r="L31" s="678"/>
      <c r="M31" s="678"/>
      <c r="N31" s="678"/>
      <c r="O31" s="678"/>
      <c r="P31" s="678"/>
      <c r="Q31" s="679"/>
      <c r="R31" s="680">
        <v>1283766</v>
      </c>
      <c r="S31" s="681"/>
      <c r="T31" s="681"/>
      <c r="U31" s="681"/>
      <c r="V31" s="681"/>
      <c r="W31" s="681"/>
      <c r="X31" s="681"/>
      <c r="Y31" s="682"/>
      <c r="Z31" s="713">
        <v>15.8</v>
      </c>
      <c r="AA31" s="713"/>
      <c r="AB31" s="713"/>
      <c r="AC31" s="713"/>
      <c r="AD31" s="714" t="s">
        <v>247</v>
      </c>
      <c r="AE31" s="714"/>
      <c r="AF31" s="714"/>
      <c r="AG31" s="714"/>
      <c r="AH31" s="714"/>
      <c r="AI31" s="714"/>
      <c r="AJ31" s="714"/>
      <c r="AK31" s="714"/>
      <c r="AL31" s="683" t="s">
        <v>247</v>
      </c>
      <c r="AM31" s="684"/>
      <c r="AN31" s="684"/>
      <c r="AO31" s="715"/>
      <c r="AP31" s="754" t="s">
        <v>316</v>
      </c>
      <c r="AQ31" s="755"/>
      <c r="AR31" s="755"/>
      <c r="AS31" s="755"/>
      <c r="AT31" s="760" t="s">
        <v>317</v>
      </c>
      <c r="AU31" s="231"/>
      <c r="AV31" s="231"/>
      <c r="AW31" s="231"/>
      <c r="AX31" s="746" t="s">
        <v>191</v>
      </c>
      <c r="AY31" s="747"/>
      <c r="AZ31" s="747"/>
      <c r="BA31" s="747"/>
      <c r="BB31" s="747"/>
      <c r="BC31" s="747"/>
      <c r="BD31" s="747"/>
      <c r="BE31" s="747"/>
      <c r="BF31" s="748"/>
      <c r="BG31" s="749">
        <v>99.5</v>
      </c>
      <c r="BH31" s="750"/>
      <c r="BI31" s="750"/>
      <c r="BJ31" s="750"/>
      <c r="BK31" s="750"/>
      <c r="BL31" s="750"/>
      <c r="BM31" s="751">
        <v>97.5</v>
      </c>
      <c r="BN31" s="750"/>
      <c r="BO31" s="750"/>
      <c r="BP31" s="750"/>
      <c r="BQ31" s="752"/>
      <c r="BR31" s="749">
        <v>99</v>
      </c>
      <c r="BS31" s="750"/>
      <c r="BT31" s="750"/>
      <c r="BU31" s="750"/>
      <c r="BV31" s="750"/>
      <c r="BW31" s="750"/>
      <c r="BX31" s="751">
        <v>96.8</v>
      </c>
      <c r="BY31" s="750"/>
      <c r="BZ31" s="750"/>
      <c r="CA31" s="750"/>
      <c r="CB31" s="752"/>
      <c r="CD31" s="771"/>
      <c r="CE31" s="772"/>
      <c r="CF31" s="727" t="s">
        <v>318</v>
      </c>
      <c r="CG31" s="724"/>
      <c r="CH31" s="724"/>
      <c r="CI31" s="724"/>
      <c r="CJ31" s="724"/>
      <c r="CK31" s="724"/>
      <c r="CL31" s="724"/>
      <c r="CM31" s="724"/>
      <c r="CN31" s="724"/>
      <c r="CO31" s="724"/>
      <c r="CP31" s="724"/>
      <c r="CQ31" s="725"/>
      <c r="CR31" s="680">
        <v>26950</v>
      </c>
      <c r="CS31" s="699"/>
      <c r="CT31" s="699"/>
      <c r="CU31" s="699"/>
      <c r="CV31" s="699"/>
      <c r="CW31" s="699"/>
      <c r="CX31" s="699"/>
      <c r="CY31" s="700"/>
      <c r="CZ31" s="683">
        <v>0.3</v>
      </c>
      <c r="DA31" s="701"/>
      <c r="DB31" s="701"/>
      <c r="DC31" s="702"/>
      <c r="DD31" s="686">
        <v>18494</v>
      </c>
      <c r="DE31" s="699"/>
      <c r="DF31" s="699"/>
      <c r="DG31" s="699"/>
      <c r="DH31" s="699"/>
      <c r="DI31" s="699"/>
      <c r="DJ31" s="699"/>
      <c r="DK31" s="700"/>
      <c r="DL31" s="686">
        <v>18494</v>
      </c>
      <c r="DM31" s="699"/>
      <c r="DN31" s="699"/>
      <c r="DO31" s="699"/>
      <c r="DP31" s="699"/>
      <c r="DQ31" s="699"/>
      <c r="DR31" s="699"/>
      <c r="DS31" s="699"/>
      <c r="DT31" s="699"/>
      <c r="DU31" s="699"/>
      <c r="DV31" s="700"/>
      <c r="DW31" s="683">
        <v>0.5</v>
      </c>
      <c r="DX31" s="701"/>
      <c r="DY31" s="701"/>
      <c r="DZ31" s="701"/>
      <c r="EA31" s="701"/>
      <c r="EB31" s="701"/>
      <c r="EC31" s="719"/>
    </row>
    <row r="32" spans="2:133" ht="11.25" customHeight="1" x14ac:dyDescent="0.2">
      <c r="B32" s="763" t="s">
        <v>319</v>
      </c>
      <c r="C32" s="764"/>
      <c r="D32" s="764"/>
      <c r="E32" s="764"/>
      <c r="F32" s="764"/>
      <c r="G32" s="764"/>
      <c r="H32" s="764"/>
      <c r="I32" s="764"/>
      <c r="J32" s="764"/>
      <c r="K32" s="764"/>
      <c r="L32" s="764"/>
      <c r="M32" s="764"/>
      <c r="N32" s="764"/>
      <c r="O32" s="764"/>
      <c r="P32" s="764"/>
      <c r="Q32" s="765"/>
      <c r="R32" s="680" t="s">
        <v>175</v>
      </c>
      <c r="S32" s="681"/>
      <c r="T32" s="681"/>
      <c r="U32" s="681"/>
      <c r="V32" s="681"/>
      <c r="W32" s="681"/>
      <c r="X32" s="681"/>
      <c r="Y32" s="682"/>
      <c r="Z32" s="713" t="s">
        <v>175</v>
      </c>
      <c r="AA32" s="713"/>
      <c r="AB32" s="713"/>
      <c r="AC32" s="713"/>
      <c r="AD32" s="714" t="s">
        <v>247</v>
      </c>
      <c r="AE32" s="714"/>
      <c r="AF32" s="714"/>
      <c r="AG32" s="714"/>
      <c r="AH32" s="714"/>
      <c r="AI32" s="714"/>
      <c r="AJ32" s="714"/>
      <c r="AK32" s="714"/>
      <c r="AL32" s="683" t="s">
        <v>175</v>
      </c>
      <c r="AM32" s="684"/>
      <c r="AN32" s="684"/>
      <c r="AO32" s="715"/>
      <c r="AP32" s="756"/>
      <c r="AQ32" s="757"/>
      <c r="AR32" s="757"/>
      <c r="AS32" s="757"/>
      <c r="AT32" s="761"/>
      <c r="AU32" s="230" t="s">
        <v>320</v>
      </c>
      <c r="AV32" s="230"/>
      <c r="AW32" s="230"/>
      <c r="AX32" s="677" t="s">
        <v>321</v>
      </c>
      <c r="AY32" s="678"/>
      <c r="AZ32" s="678"/>
      <c r="BA32" s="678"/>
      <c r="BB32" s="678"/>
      <c r="BC32" s="678"/>
      <c r="BD32" s="678"/>
      <c r="BE32" s="678"/>
      <c r="BF32" s="679"/>
      <c r="BG32" s="753">
        <v>99.8</v>
      </c>
      <c r="BH32" s="699"/>
      <c r="BI32" s="699"/>
      <c r="BJ32" s="699"/>
      <c r="BK32" s="699"/>
      <c r="BL32" s="699"/>
      <c r="BM32" s="684">
        <v>98.7</v>
      </c>
      <c r="BN32" s="745"/>
      <c r="BO32" s="745"/>
      <c r="BP32" s="745"/>
      <c r="BQ32" s="723"/>
      <c r="BR32" s="753">
        <v>99.1</v>
      </c>
      <c r="BS32" s="699"/>
      <c r="BT32" s="699"/>
      <c r="BU32" s="699"/>
      <c r="BV32" s="699"/>
      <c r="BW32" s="699"/>
      <c r="BX32" s="684">
        <v>98</v>
      </c>
      <c r="BY32" s="745"/>
      <c r="BZ32" s="745"/>
      <c r="CA32" s="745"/>
      <c r="CB32" s="723"/>
      <c r="CD32" s="773"/>
      <c r="CE32" s="774"/>
      <c r="CF32" s="727" t="s">
        <v>322</v>
      </c>
      <c r="CG32" s="724"/>
      <c r="CH32" s="724"/>
      <c r="CI32" s="724"/>
      <c r="CJ32" s="724"/>
      <c r="CK32" s="724"/>
      <c r="CL32" s="724"/>
      <c r="CM32" s="724"/>
      <c r="CN32" s="724"/>
      <c r="CO32" s="724"/>
      <c r="CP32" s="724"/>
      <c r="CQ32" s="725"/>
      <c r="CR32" s="680">
        <v>21</v>
      </c>
      <c r="CS32" s="681"/>
      <c r="CT32" s="681"/>
      <c r="CU32" s="681"/>
      <c r="CV32" s="681"/>
      <c r="CW32" s="681"/>
      <c r="CX32" s="681"/>
      <c r="CY32" s="682"/>
      <c r="CZ32" s="683">
        <v>0</v>
      </c>
      <c r="DA32" s="701"/>
      <c r="DB32" s="701"/>
      <c r="DC32" s="702"/>
      <c r="DD32" s="686">
        <v>21</v>
      </c>
      <c r="DE32" s="681"/>
      <c r="DF32" s="681"/>
      <c r="DG32" s="681"/>
      <c r="DH32" s="681"/>
      <c r="DI32" s="681"/>
      <c r="DJ32" s="681"/>
      <c r="DK32" s="682"/>
      <c r="DL32" s="686">
        <v>21</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2">
      <c r="B33" s="677" t="s">
        <v>323</v>
      </c>
      <c r="C33" s="678"/>
      <c r="D33" s="678"/>
      <c r="E33" s="678"/>
      <c r="F33" s="678"/>
      <c r="G33" s="678"/>
      <c r="H33" s="678"/>
      <c r="I33" s="678"/>
      <c r="J33" s="678"/>
      <c r="K33" s="678"/>
      <c r="L33" s="678"/>
      <c r="M33" s="678"/>
      <c r="N33" s="678"/>
      <c r="O33" s="678"/>
      <c r="P33" s="678"/>
      <c r="Q33" s="679"/>
      <c r="R33" s="680">
        <v>461644</v>
      </c>
      <c r="S33" s="681"/>
      <c r="T33" s="681"/>
      <c r="U33" s="681"/>
      <c r="V33" s="681"/>
      <c r="W33" s="681"/>
      <c r="X33" s="681"/>
      <c r="Y33" s="682"/>
      <c r="Z33" s="713">
        <v>5.7</v>
      </c>
      <c r="AA33" s="713"/>
      <c r="AB33" s="713"/>
      <c r="AC33" s="713"/>
      <c r="AD33" s="714" t="s">
        <v>247</v>
      </c>
      <c r="AE33" s="714"/>
      <c r="AF33" s="714"/>
      <c r="AG33" s="714"/>
      <c r="AH33" s="714"/>
      <c r="AI33" s="714"/>
      <c r="AJ33" s="714"/>
      <c r="AK33" s="714"/>
      <c r="AL33" s="683" t="s">
        <v>247</v>
      </c>
      <c r="AM33" s="684"/>
      <c r="AN33" s="684"/>
      <c r="AO33" s="715"/>
      <c r="AP33" s="758"/>
      <c r="AQ33" s="759"/>
      <c r="AR33" s="759"/>
      <c r="AS33" s="759"/>
      <c r="AT33" s="762"/>
      <c r="AU33" s="232"/>
      <c r="AV33" s="232"/>
      <c r="AW33" s="232"/>
      <c r="AX33" s="661" t="s">
        <v>324</v>
      </c>
      <c r="AY33" s="662"/>
      <c r="AZ33" s="662"/>
      <c r="BA33" s="662"/>
      <c r="BB33" s="662"/>
      <c r="BC33" s="662"/>
      <c r="BD33" s="662"/>
      <c r="BE33" s="662"/>
      <c r="BF33" s="663"/>
      <c r="BG33" s="744">
        <v>99.2</v>
      </c>
      <c r="BH33" s="665"/>
      <c r="BI33" s="665"/>
      <c r="BJ33" s="665"/>
      <c r="BK33" s="665"/>
      <c r="BL33" s="665"/>
      <c r="BM33" s="707">
        <v>96.5</v>
      </c>
      <c r="BN33" s="665"/>
      <c r="BO33" s="665"/>
      <c r="BP33" s="665"/>
      <c r="BQ33" s="709"/>
      <c r="BR33" s="744">
        <v>98.9</v>
      </c>
      <c r="BS33" s="665"/>
      <c r="BT33" s="665"/>
      <c r="BU33" s="665"/>
      <c r="BV33" s="665"/>
      <c r="BW33" s="665"/>
      <c r="BX33" s="707">
        <v>95.7</v>
      </c>
      <c r="BY33" s="665"/>
      <c r="BZ33" s="665"/>
      <c r="CA33" s="665"/>
      <c r="CB33" s="709"/>
      <c r="CD33" s="727" t="s">
        <v>325</v>
      </c>
      <c r="CE33" s="724"/>
      <c r="CF33" s="724"/>
      <c r="CG33" s="724"/>
      <c r="CH33" s="724"/>
      <c r="CI33" s="724"/>
      <c r="CJ33" s="724"/>
      <c r="CK33" s="724"/>
      <c r="CL33" s="724"/>
      <c r="CM33" s="724"/>
      <c r="CN33" s="724"/>
      <c r="CO33" s="724"/>
      <c r="CP33" s="724"/>
      <c r="CQ33" s="725"/>
      <c r="CR33" s="680">
        <v>4226809</v>
      </c>
      <c r="CS33" s="699"/>
      <c r="CT33" s="699"/>
      <c r="CU33" s="699"/>
      <c r="CV33" s="699"/>
      <c r="CW33" s="699"/>
      <c r="CX33" s="699"/>
      <c r="CY33" s="700"/>
      <c r="CZ33" s="683">
        <v>53.8</v>
      </c>
      <c r="DA33" s="701"/>
      <c r="DB33" s="701"/>
      <c r="DC33" s="702"/>
      <c r="DD33" s="686">
        <v>3177992</v>
      </c>
      <c r="DE33" s="699"/>
      <c r="DF33" s="699"/>
      <c r="DG33" s="699"/>
      <c r="DH33" s="699"/>
      <c r="DI33" s="699"/>
      <c r="DJ33" s="699"/>
      <c r="DK33" s="700"/>
      <c r="DL33" s="686">
        <v>1497983</v>
      </c>
      <c r="DM33" s="699"/>
      <c r="DN33" s="699"/>
      <c r="DO33" s="699"/>
      <c r="DP33" s="699"/>
      <c r="DQ33" s="699"/>
      <c r="DR33" s="699"/>
      <c r="DS33" s="699"/>
      <c r="DT33" s="699"/>
      <c r="DU33" s="699"/>
      <c r="DV33" s="700"/>
      <c r="DW33" s="683">
        <v>40.4</v>
      </c>
      <c r="DX33" s="701"/>
      <c r="DY33" s="701"/>
      <c r="DZ33" s="701"/>
      <c r="EA33" s="701"/>
      <c r="EB33" s="701"/>
      <c r="EC33" s="719"/>
    </row>
    <row r="34" spans="2:133" ht="11.25" customHeight="1" x14ac:dyDescent="0.2">
      <c r="B34" s="677" t="s">
        <v>326</v>
      </c>
      <c r="C34" s="678"/>
      <c r="D34" s="678"/>
      <c r="E34" s="678"/>
      <c r="F34" s="678"/>
      <c r="G34" s="678"/>
      <c r="H34" s="678"/>
      <c r="I34" s="678"/>
      <c r="J34" s="678"/>
      <c r="K34" s="678"/>
      <c r="L34" s="678"/>
      <c r="M34" s="678"/>
      <c r="N34" s="678"/>
      <c r="O34" s="678"/>
      <c r="P34" s="678"/>
      <c r="Q34" s="679"/>
      <c r="R34" s="680">
        <v>15481</v>
      </c>
      <c r="S34" s="681"/>
      <c r="T34" s="681"/>
      <c r="U34" s="681"/>
      <c r="V34" s="681"/>
      <c r="W34" s="681"/>
      <c r="X34" s="681"/>
      <c r="Y34" s="682"/>
      <c r="Z34" s="713">
        <v>0.2</v>
      </c>
      <c r="AA34" s="713"/>
      <c r="AB34" s="713"/>
      <c r="AC34" s="713"/>
      <c r="AD34" s="714">
        <v>2440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327</v>
      </c>
      <c r="CE34" s="724"/>
      <c r="CF34" s="724"/>
      <c r="CG34" s="724"/>
      <c r="CH34" s="724"/>
      <c r="CI34" s="724"/>
      <c r="CJ34" s="724"/>
      <c r="CK34" s="724"/>
      <c r="CL34" s="724"/>
      <c r="CM34" s="724"/>
      <c r="CN34" s="724"/>
      <c r="CO34" s="724"/>
      <c r="CP34" s="724"/>
      <c r="CQ34" s="725"/>
      <c r="CR34" s="680">
        <v>1047049</v>
      </c>
      <c r="CS34" s="681"/>
      <c r="CT34" s="681"/>
      <c r="CU34" s="681"/>
      <c r="CV34" s="681"/>
      <c r="CW34" s="681"/>
      <c r="CX34" s="681"/>
      <c r="CY34" s="682"/>
      <c r="CZ34" s="683">
        <v>13.3</v>
      </c>
      <c r="DA34" s="701"/>
      <c r="DB34" s="701"/>
      <c r="DC34" s="702"/>
      <c r="DD34" s="686">
        <v>859028</v>
      </c>
      <c r="DE34" s="681"/>
      <c r="DF34" s="681"/>
      <c r="DG34" s="681"/>
      <c r="DH34" s="681"/>
      <c r="DI34" s="681"/>
      <c r="DJ34" s="681"/>
      <c r="DK34" s="682"/>
      <c r="DL34" s="686">
        <v>542155</v>
      </c>
      <c r="DM34" s="681"/>
      <c r="DN34" s="681"/>
      <c r="DO34" s="681"/>
      <c r="DP34" s="681"/>
      <c r="DQ34" s="681"/>
      <c r="DR34" s="681"/>
      <c r="DS34" s="681"/>
      <c r="DT34" s="681"/>
      <c r="DU34" s="681"/>
      <c r="DV34" s="682"/>
      <c r="DW34" s="683">
        <v>14.6</v>
      </c>
      <c r="DX34" s="701"/>
      <c r="DY34" s="701"/>
      <c r="DZ34" s="701"/>
      <c r="EA34" s="701"/>
      <c r="EB34" s="701"/>
      <c r="EC34" s="719"/>
    </row>
    <row r="35" spans="2:133" ht="11.25" customHeight="1" x14ac:dyDescent="0.2">
      <c r="B35" s="677" t="s">
        <v>328</v>
      </c>
      <c r="C35" s="678"/>
      <c r="D35" s="678"/>
      <c r="E35" s="678"/>
      <c r="F35" s="678"/>
      <c r="G35" s="678"/>
      <c r="H35" s="678"/>
      <c r="I35" s="678"/>
      <c r="J35" s="678"/>
      <c r="K35" s="678"/>
      <c r="L35" s="678"/>
      <c r="M35" s="678"/>
      <c r="N35" s="678"/>
      <c r="O35" s="678"/>
      <c r="P35" s="678"/>
      <c r="Q35" s="679"/>
      <c r="R35" s="680">
        <v>163930</v>
      </c>
      <c r="S35" s="681"/>
      <c r="T35" s="681"/>
      <c r="U35" s="681"/>
      <c r="V35" s="681"/>
      <c r="W35" s="681"/>
      <c r="X35" s="681"/>
      <c r="Y35" s="682"/>
      <c r="Z35" s="713">
        <v>2</v>
      </c>
      <c r="AA35" s="713"/>
      <c r="AB35" s="713"/>
      <c r="AC35" s="713"/>
      <c r="AD35" s="714" t="s">
        <v>175</v>
      </c>
      <c r="AE35" s="714"/>
      <c r="AF35" s="714"/>
      <c r="AG35" s="714"/>
      <c r="AH35" s="714"/>
      <c r="AI35" s="714"/>
      <c r="AJ35" s="714"/>
      <c r="AK35" s="714"/>
      <c r="AL35" s="683" t="s">
        <v>175</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331</v>
      </c>
      <c r="CE35" s="724"/>
      <c r="CF35" s="724"/>
      <c r="CG35" s="724"/>
      <c r="CH35" s="724"/>
      <c r="CI35" s="724"/>
      <c r="CJ35" s="724"/>
      <c r="CK35" s="724"/>
      <c r="CL35" s="724"/>
      <c r="CM35" s="724"/>
      <c r="CN35" s="724"/>
      <c r="CO35" s="724"/>
      <c r="CP35" s="724"/>
      <c r="CQ35" s="725"/>
      <c r="CR35" s="680">
        <v>260110</v>
      </c>
      <c r="CS35" s="699"/>
      <c r="CT35" s="699"/>
      <c r="CU35" s="699"/>
      <c r="CV35" s="699"/>
      <c r="CW35" s="699"/>
      <c r="CX35" s="699"/>
      <c r="CY35" s="700"/>
      <c r="CZ35" s="683">
        <v>3.3</v>
      </c>
      <c r="DA35" s="701"/>
      <c r="DB35" s="701"/>
      <c r="DC35" s="702"/>
      <c r="DD35" s="686">
        <v>213751</v>
      </c>
      <c r="DE35" s="699"/>
      <c r="DF35" s="699"/>
      <c r="DG35" s="699"/>
      <c r="DH35" s="699"/>
      <c r="DI35" s="699"/>
      <c r="DJ35" s="699"/>
      <c r="DK35" s="700"/>
      <c r="DL35" s="686">
        <v>105503</v>
      </c>
      <c r="DM35" s="699"/>
      <c r="DN35" s="699"/>
      <c r="DO35" s="699"/>
      <c r="DP35" s="699"/>
      <c r="DQ35" s="699"/>
      <c r="DR35" s="699"/>
      <c r="DS35" s="699"/>
      <c r="DT35" s="699"/>
      <c r="DU35" s="699"/>
      <c r="DV35" s="700"/>
      <c r="DW35" s="683">
        <v>2.8</v>
      </c>
      <c r="DX35" s="701"/>
      <c r="DY35" s="701"/>
      <c r="DZ35" s="701"/>
      <c r="EA35" s="701"/>
      <c r="EB35" s="701"/>
      <c r="EC35" s="719"/>
    </row>
    <row r="36" spans="2:133" ht="11.25" customHeight="1" x14ac:dyDescent="0.2">
      <c r="B36" s="677" t="s">
        <v>332</v>
      </c>
      <c r="C36" s="678"/>
      <c r="D36" s="678"/>
      <c r="E36" s="678"/>
      <c r="F36" s="678"/>
      <c r="G36" s="678"/>
      <c r="H36" s="678"/>
      <c r="I36" s="678"/>
      <c r="J36" s="678"/>
      <c r="K36" s="678"/>
      <c r="L36" s="678"/>
      <c r="M36" s="678"/>
      <c r="N36" s="678"/>
      <c r="O36" s="678"/>
      <c r="P36" s="678"/>
      <c r="Q36" s="679"/>
      <c r="R36" s="680">
        <v>714655</v>
      </c>
      <c r="S36" s="681"/>
      <c r="T36" s="681"/>
      <c r="U36" s="681"/>
      <c r="V36" s="681"/>
      <c r="W36" s="681"/>
      <c r="X36" s="681"/>
      <c r="Y36" s="682"/>
      <c r="Z36" s="713">
        <v>8.8000000000000007</v>
      </c>
      <c r="AA36" s="713"/>
      <c r="AB36" s="713"/>
      <c r="AC36" s="713"/>
      <c r="AD36" s="714" t="s">
        <v>247</v>
      </c>
      <c r="AE36" s="714"/>
      <c r="AF36" s="714"/>
      <c r="AG36" s="714"/>
      <c r="AH36" s="714"/>
      <c r="AI36" s="714"/>
      <c r="AJ36" s="714"/>
      <c r="AK36" s="714"/>
      <c r="AL36" s="683" t="s">
        <v>175</v>
      </c>
      <c r="AM36" s="684"/>
      <c r="AN36" s="684"/>
      <c r="AO36" s="715"/>
      <c r="AP36" s="235"/>
      <c r="AQ36" s="732" t="s">
        <v>333</v>
      </c>
      <c r="AR36" s="733"/>
      <c r="AS36" s="733"/>
      <c r="AT36" s="733"/>
      <c r="AU36" s="733"/>
      <c r="AV36" s="733"/>
      <c r="AW36" s="733"/>
      <c r="AX36" s="733"/>
      <c r="AY36" s="734"/>
      <c r="AZ36" s="735">
        <v>815258</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16388</v>
      </c>
      <c r="BW36" s="736"/>
      <c r="BX36" s="736"/>
      <c r="BY36" s="736"/>
      <c r="BZ36" s="736"/>
      <c r="CA36" s="736"/>
      <c r="CB36" s="737"/>
      <c r="CD36" s="727" t="s">
        <v>335</v>
      </c>
      <c r="CE36" s="724"/>
      <c r="CF36" s="724"/>
      <c r="CG36" s="724"/>
      <c r="CH36" s="724"/>
      <c r="CI36" s="724"/>
      <c r="CJ36" s="724"/>
      <c r="CK36" s="724"/>
      <c r="CL36" s="724"/>
      <c r="CM36" s="724"/>
      <c r="CN36" s="724"/>
      <c r="CO36" s="724"/>
      <c r="CP36" s="724"/>
      <c r="CQ36" s="725"/>
      <c r="CR36" s="680">
        <v>1715522</v>
      </c>
      <c r="CS36" s="681"/>
      <c r="CT36" s="681"/>
      <c r="CU36" s="681"/>
      <c r="CV36" s="681"/>
      <c r="CW36" s="681"/>
      <c r="CX36" s="681"/>
      <c r="CY36" s="682"/>
      <c r="CZ36" s="683">
        <v>21.8</v>
      </c>
      <c r="DA36" s="701"/>
      <c r="DB36" s="701"/>
      <c r="DC36" s="702"/>
      <c r="DD36" s="686">
        <v>983009</v>
      </c>
      <c r="DE36" s="681"/>
      <c r="DF36" s="681"/>
      <c r="DG36" s="681"/>
      <c r="DH36" s="681"/>
      <c r="DI36" s="681"/>
      <c r="DJ36" s="681"/>
      <c r="DK36" s="682"/>
      <c r="DL36" s="686">
        <v>491485</v>
      </c>
      <c r="DM36" s="681"/>
      <c r="DN36" s="681"/>
      <c r="DO36" s="681"/>
      <c r="DP36" s="681"/>
      <c r="DQ36" s="681"/>
      <c r="DR36" s="681"/>
      <c r="DS36" s="681"/>
      <c r="DT36" s="681"/>
      <c r="DU36" s="681"/>
      <c r="DV36" s="682"/>
      <c r="DW36" s="683">
        <v>13.3</v>
      </c>
      <c r="DX36" s="701"/>
      <c r="DY36" s="701"/>
      <c r="DZ36" s="701"/>
      <c r="EA36" s="701"/>
      <c r="EB36" s="701"/>
      <c r="EC36" s="719"/>
    </row>
    <row r="37" spans="2:133" ht="11.25" customHeight="1" x14ac:dyDescent="0.2">
      <c r="B37" s="677" t="s">
        <v>336</v>
      </c>
      <c r="C37" s="678"/>
      <c r="D37" s="678"/>
      <c r="E37" s="678"/>
      <c r="F37" s="678"/>
      <c r="G37" s="678"/>
      <c r="H37" s="678"/>
      <c r="I37" s="678"/>
      <c r="J37" s="678"/>
      <c r="K37" s="678"/>
      <c r="L37" s="678"/>
      <c r="M37" s="678"/>
      <c r="N37" s="678"/>
      <c r="O37" s="678"/>
      <c r="P37" s="678"/>
      <c r="Q37" s="679"/>
      <c r="R37" s="680">
        <v>252752</v>
      </c>
      <c r="S37" s="681"/>
      <c r="T37" s="681"/>
      <c r="U37" s="681"/>
      <c r="V37" s="681"/>
      <c r="W37" s="681"/>
      <c r="X37" s="681"/>
      <c r="Y37" s="682"/>
      <c r="Z37" s="713">
        <v>3.1</v>
      </c>
      <c r="AA37" s="713"/>
      <c r="AB37" s="713"/>
      <c r="AC37" s="713"/>
      <c r="AD37" s="714" t="s">
        <v>175</v>
      </c>
      <c r="AE37" s="714"/>
      <c r="AF37" s="714"/>
      <c r="AG37" s="714"/>
      <c r="AH37" s="714"/>
      <c r="AI37" s="714"/>
      <c r="AJ37" s="714"/>
      <c r="AK37" s="714"/>
      <c r="AL37" s="683" t="s">
        <v>247</v>
      </c>
      <c r="AM37" s="684"/>
      <c r="AN37" s="684"/>
      <c r="AO37" s="715"/>
      <c r="AQ37" s="720" t="s">
        <v>337</v>
      </c>
      <c r="AR37" s="721"/>
      <c r="AS37" s="721"/>
      <c r="AT37" s="721"/>
      <c r="AU37" s="721"/>
      <c r="AV37" s="721"/>
      <c r="AW37" s="721"/>
      <c r="AX37" s="721"/>
      <c r="AY37" s="722"/>
      <c r="AZ37" s="680">
        <v>115421</v>
      </c>
      <c r="BA37" s="681"/>
      <c r="BB37" s="681"/>
      <c r="BC37" s="681"/>
      <c r="BD37" s="699"/>
      <c r="BE37" s="699"/>
      <c r="BF37" s="723"/>
      <c r="BG37" s="727" t="s">
        <v>338</v>
      </c>
      <c r="BH37" s="724"/>
      <c r="BI37" s="724"/>
      <c r="BJ37" s="724"/>
      <c r="BK37" s="724"/>
      <c r="BL37" s="724"/>
      <c r="BM37" s="724"/>
      <c r="BN37" s="724"/>
      <c r="BO37" s="724"/>
      <c r="BP37" s="724"/>
      <c r="BQ37" s="724"/>
      <c r="BR37" s="724"/>
      <c r="BS37" s="724"/>
      <c r="BT37" s="724"/>
      <c r="BU37" s="725"/>
      <c r="BV37" s="680">
        <v>7611</v>
      </c>
      <c r="BW37" s="681"/>
      <c r="BX37" s="681"/>
      <c r="BY37" s="681"/>
      <c r="BZ37" s="681"/>
      <c r="CA37" s="681"/>
      <c r="CB37" s="726"/>
      <c r="CD37" s="727" t="s">
        <v>339</v>
      </c>
      <c r="CE37" s="724"/>
      <c r="CF37" s="724"/>
      <c r="CG37" s="724"/>
      <c r="CH37" s="724"/>
      <c r="CI37" s="724"/>
      <c r="CJ37" s="724"/>
      <c r="CK37" s="724"/>
      <c r="CL37" s="724"/>
      <c r="CM37" s="724"/>
      <c r="CN37" s="724"/>
      <c r="CO37" s="724"/>
      <c r="CP37" s="724"/>
      <c r="CQ37" s="725"/>
      <c r="CR37" s="680">
        <v>261192</v>
      </c>
      <c r="CS37" s="699"/>
      <c r="CT37" s="699"/>
      <c r="CU37" s="699"/>
      <c r="CV37" s="699"/>
      <c r="CW37" s="699"/>
      <c r="CX37" s="699"/>
      <c r="CY37" s="700"/>
      <c r="CZ37" s="683">
        <v>3.3</v>
      </c>
      <c r="DA37" s="701"/>
      <c r="DB37" s="701"/>
      <c r="DC37" s="702"/>
      <c r="DD37" s="686">
        <v>261192</v>
      </c>
      <c r="DE37" s="699"/>
      <c r="DF37" s="699"/>
      <c r="DG37" s="699"/>
      <c r="DH37" s="699"/>
      <c r="DI37" s="699"/>
      <c r="DJ37" s="699"/>
      <c r="DK37" s="700"/>
      <c r="DL37" s="686">
        <v>234297</v>
      </c>
      <c r="DM37" s="699"/>
      <c r="DN37" s="699"/>
      <c r="DO37" s="699"/>
      <c r="DP37" s="699"/>
      <c r="DQ37" s="699"/>
      <c r="DR37" s="699"/>
      <c r="DS37" s="699"/>
      <c r="DT37" s="699"/>
      <c r="DU37" s="699"/>
      <c r="DV37" s="700"/>
      <c r="DW37" s="683">
        <v>6.3</v>
      </c>
      <c r="DX37" s="701"/>
      <c r="DY37" s="701"/>
      <c r="DZ37" s="701"/>
      <c r="EA37" s="701"/>
      <c r="EB37" s="701"/>
      <c r="EC37" s="719"/>
    </row>
    <row r="38" spans="2:133" ht="11.25" customHeight="1" x14ac:dyDescent="0.2">
      <c r="B38" s="677" t="s">
        <v>340</v>
      </c>
      <c r="C38" s="678"/>
      <c r="D38" s="678"/>
      <c r="E38" s="678"/>
      <c r="F38" s="678"/>
      <c r="G38" s="678"/>
      <c r="H38" s="678"/>
      <c r="I38" s="678"/>
      <c r="J38" s="678"/>
      <c r="K38" s="678"/>
      <c r="L38" s="678"/>
      <c r="M38" s="678"/>
      <c r="N38" s="678"/>
      <c r="O38" s="678"/>
      <c r="P38" s="678"/>
      <c r="Q38" s="679"/>
      <c r="R38" s="680">
        <v>64847</v>
      </c>
      <c r="S38" s="681"/>
      <c r="T38" s="681"/>
      <c r="U38" s="681"/>
      <c r="V38" s="681"/>
      <c r="W38" s="681"/>
      <c r="X38" s="681"/>
      <c r="Y38" s="682"/>
      <c r="Z38" s="713">
        <v>0.8</v>
      </c>
      <c r="AA38" s="713"/>
      <c r="AB38" s="713"/>
      <c r="AC38" s="713"/>
      <c r="AD38" s="714">
        <v>9</v>
      </c>
      <c r="AE38" s="714"/>
      <c r="AF38" s="714"/>
      <c r="AG38" s="714"/>
      <c r="AH38" s="714"/>
      <c r="AI38" s="714"/>
      <c r="AJ38" s="714"/>
      <c r="AK38" s="714"/>
      <c r="AL38" s="683">
        <v>0</v>
      </c>
      <c r="AM38" s="684"/>
      <c r="AN38" s="684"/>
      <c r="AO38" s="715"/>
      <c r="AQ38" s="720" t="s">
        <v>341</v>
      </c>
      <c r="AR38" s="721"/>
      <c r="AS38" s="721"/>
      <c r="AT38" s="721"/>
      <c r="AU38" s="721"/>
      <c r="AV38" s="721"/>
      <c r="AW38" s="721"/>
      <c r="AX38" s="721"/>
      <c r="AY38" s="722"/>
      <c r="AZ38" s="680">
        <v>113845</v>
      </c>
      <c r="BA38" s="681"/>
      <c r="BB38" s="681"/>
      <c r="BC38" s="681"/>
      <c r="BD38" s="699"/>
      <c r="BE38" s="699"/>
      <c r="BF38" s="723"/>
      <c r="BG38" s="727" t="s">
        <v>342</v>
      </c>
      <c r="BH38" s="724"/>
      <c r="BI38" s="724"/>
      <c r="BJ38" s="724"/>
      <c r="BK38" s="724"/>
      <c r="BL38" s="724"/>
      <c r="BM38" s="724"/>
      <c r="BN38" s="724"/>
      <c r="BO38" s="724"/>
      <c r="BP38" s="724"/>
      <c r="BQ38" s="724"/>
      <c r="BR38" s="724"/>
      <c r="BS38" s="724"/>
      <c r="BT38" s="724"/>
      <c r="BU38" s="725"/>
      <c r="BV38" s="680">
        <v>1027</v>
      </c>
      <c r="BW38" s="681"/>
      <c r="BX38" s="681"/>
      <c r="BY38" s="681"/>
      <c r="BZ38" s="681"/>
      <c r="CA38" s="681"/>
      <c r="CB38" s="726"/>
      <c r="CD38" s="727" t="s">
        <v>343</v>
      </c>
      <c r="CE38" s="724"/>
      <c r="CF38" s="724"/>
      <c r="CG38" s="724"/>
      <c r="CH38" s="724"/>
      <c r="CI38" s="724"/>
      <c r="CJ38" s="724"/>
      <c r="CK38" s="724"/>
      <c r="CL38" s="724"/>
      <c r="CM38" s="724"/>
      <c r="CN38" s="724"/>
      <c r="CO38" s="724"/>
      <c r="CP38" s="724"/>
      <c r="CQ38" s="725"/>
      <c r="CR38" s="680">
        <v>473326</v>
      </c>
      <c r="CS38" s="681"/>
      <c r="CT38" s="681"/>
      <c r="CU38" s="681"/>
      <c r="CV38" s="681"/>
      <c r="CW38" s="681"/>
      <c r="CX38" s="681"/>
      <c r="CY38" s="682"/>
      <c r="CZ38" s="683">
        <v>6</v>
      </c>
      <c r="DA38" s="701"/>
      <c r="DB38" s="701"/>
      <c r="DC38" s="702"/>
      <c r="DD38" s="686">
        <v>417689</v>
      </c>
      <c r="DE38" s="681"/>
      <c r="DF38" s="681"/>
      <c r="DG38" s="681"/>
      <c r="DH38" s="681"/>
      <c r="DI38" s="681"/>
      <c r="DJ38" s="681"/>
      <c r="DK38" s="682"/>
      <c r="DL38" s="686">
        <v>358840</v>
      </c>
      <c r="DM38" s="681"/>
      <c r="DN38" s="681"/>
      <c r="DO38" s="681"/>
      <c r="DP38" s="681"/>
      <c r="DQ38" s="681"/>
      <c r="DR38" s="681"/>
      <c r="DS38" s="681"/>
      <c r="DT38" s="681"/>
      <c r="DU38" s="681"/>
      <c r="DV38" s="682"/>
      <c r="DW38" s="683">
        <v>9.6999999999999993</v>
      </c>
      <c r="DX38" s="701"/>
      <c r="DY38" s="701"/>
      <c r="DZ38" s="701"/>
      <c r="EA38" s="701"/>
      <c r="EB38" s="701"/>
      <c r="EC38" s="719"/>
    </row>
    <row r="39" spans="2:133" ht="11.25" customHeight="1" x14ac:dyDescent="0.2">
      <c r="B39" s="677" t="s">
        <v>344</v>
      </c>
      <c r="C39" s="678"/>
      <c r="D39" s="678"/>
      <c r="E39" s="678"/>
      <c r="F39" s="678"/>
      <c r="G39" s="678"/>
      <c r="H39" s="678"/>
      <c r="I39" s="678"/>
      <c r="J39" s="678"/>
      <c r="K39" s="678"/>
      <c r="L39" s="678"/>
      <c r="M39" s="678"/>
      <c r="N39" s="678"/>
      <c r="O39" s="678"/>
      <c r="P39" s="678"/>
      <c r="Q39" s="679"/>
      <c r="R39" s="680">
        <v>962700</v>
      </c>
      <c r="S39" s="681"/>
      <c r="T39" s="681"/>
      <c r="U39" s="681"/>
      <c r="V39" s="681"/>
      <c r="W39" s="681"/>
      <c r="X39" s="681"/>
      <c r="Y39" s="682"/>
      <c r="Z39" s="713">
        <v>11.8</v>
      </c>
      <c r="AA39" s="713"/>
      <c r="AB39" s="713"/>
      <c r="AC39" s="713"/>
      <c r="AD39" s="714" t="s">
        <v>247</v>
      </c>
      <c r="AE39" s="714"/>
      <c r="AF39" s="714"/>
      <c r="AG39" s="714"/>
      <c r="AH39" s="714"/>
      <c r="AI39" s="714"/>
      <c r="AJ39" s="714"/>
      <c r="AK39" s="714"/>
      <c r="AL39" s="683" t="s">
        <v>175</v>
      </c>
      <c r="AM39" s="684"/>
      <c r="AN39" s="684"/>
      <c r="AO39" s="715"/>
      <c r="AQ39" s="720" t="s">
        <v>345</v>
      </c>
      <c r="AR39" s="721"/>
      <c r="AS39" s="721"/>
      <c r="AT39" s="721"/>
      <c r="AU39" s="721"/>
      <c r="AV39" s="721"/>
      <c r="AW39" s="721"/>
      <c r="AX39" s="721"/>
      <c r="AY39" s="722"/>
      <c r="AZ39" s="680">
        <v>112666</v>
      </c>
      <c r="BA39" s="681"/>
      <c r="BB39" s="681"/>
      <c r="BC39" s="681"/>
      <c r="BD39" s="699"/>
      <c r="BE39" s="699"/>
      <c r="BF39" s="723"/>
      <c r="BG39" s="727" t="s">
        <v>346</v>
      </c>
      <c r="BH39" s="724"/>
      <c r="BI39" s="724"/>
      <c r="BJ39" s="724"/>
      <c r="BK39" s="724"/>
      <c r="BL39" s="724"/>
      <c r="BM39" s="724"/>
      <c r="BN39" s="724"/>
      <c r="BO39" s="724"/>
      <c r="BP39" s="724"/>
      <c r="BQ39" s="724"/>
      <c r="BR39" s="724"/>
      <c r="BS39" s="724"/>
      <c r="BT39" s="724"/>
      <c r="BU39" s="725"/>
      <c r="BV39" s="680">
        <v>1566</v>
      </c>
      <c r="BW39" s="681"/>
      <c r="BX39" s="681"/>
      <c r="BY39" s="681"/>
      <c r="BZ39" s="681"/>
      <c r="CA39" s="681"/>
      <c r="CB39" s="726"/>
      <c r="CD39" s="727" t="s">
        <v>347</v>
      </c>
      <c r="CE39" s="724"/>
      <c r="CF39" s="724"/>
      <c r="CG39" s="724"/>
      <c r="CH39" s="724"/>
      <c r="CI39" s="724"/>
      <c r="CJ39" s="724"/>
      <c r="CK39" s="724"/>
      <c r="CL39" s="724"/>
      <c r="CM39" s="724"/>
      <c r="CN39" s="724"/>
      <c r="CO39" s="724"/>
      <c r="CP39" s="724"/>
      <c r="CQ39" s="725"/>
      <c r="CR39" s="680">
        <v>704614</v>
      </c>
      <c r="CS39" s="699"/>
      <c r="CT39" s="699"/>
      <c r="CU39" s="699"/>
      <c r="CV39" s="699"/>
      <c r="CW39" s="699"/>
      <c r="CX39" s="699"/>
      <c r="CY39" s="700"/>
      <c r="CZ39" s="683">
        <v>9</v>
      </c>
      <c r="DA39" s="701"/>
      <c r="DB39" s="701"/>
      <c r="DC39" s="702"/>
      <c r="DD39" s="686">
        <v>704515</v>
      </c>
      <c r="DE39" s="699"/>
      <c r="DF39" s="699"/>
      <c r="DG39" s="699"/>
      <c r="DH39" s="699"/>
      <c r="DI39" s="699"/>
      <c r="DJ39" s="699"/>
      <c r="DK39" s="700"/>
      <c r="DL39" s="686" t="s">
        <v>247</v>
      </c>
      <c r="DM39" s="699"/>
      <c r="DN39" s="699"/>
      <c r="DO39" s="699"/>
      <c r="DP39" s="699"/>
      <c r="DQ39" s="699"/>
      <c r="DR39" s="699"/>
      <c r="DS39" s="699"/>
      <c r="DT39" s="699"/>
      <c r="DU39" s="699"/>
      <c r="DV39" s="700"/>
      <c r="DW39" s="683" t="s">
        <v>175</v>
      </c>
      <c r="DX39" s="701"/>
      <c r="DY39" s="701"/>
      <c r="DZ39" s="701"/>
      <c r="EA39" s="701"/>
      <c r="EB39" s="701"/>
      <c r="EC39" s="719"/>
    </row>
    <row r="40" spans="2:133" ht="11.25" customHeight="1" x14ac:dyDescent="0.2">
      <c r="B40" s="677" t="s">
        <v>348</v>
      </c>
      <c r="C40" s="678"/>
      <c r="D40" s="678"/>
      <c r="E40" s="678"/>
      <c r="F40" s="678"/>
      <c r="G40" s="678"/>
      <c r="H40" s="678"/>
      <c r="I40" s="678"/>
      <c r="J40" s="678"/>
      <c r="K40" s="678"/>
      <c r="L40" s="678"/>
      <c r="M40" s="678"/>
      <c r="N40" s="678"/>
      <c r="O40" s="678"/>
      <c r="P40" s="678"/>
      <c r="Q40" s="679"/>
      <c r="R40" s="680" t="s">
        <v>247</v>
      </c>
      <c r="S40" s="681"/>
      <c r="T40" s="681"/>
      <c r="U40" s="681"/>
      <c r="V40" s="681"/>
      <c r="W40" s="681"/>
      <c r="X40" s="681"/>
      <c r="Y40" s="682"/>
      <c r="Z40" s="713" t="s">
        <v>247</v>
      </c>
      <c r="AA40" s="713"/>
      <c r="AB40" s="713"/>
      <c r="AC40" s="713"/>
      <c r="AD40" s="714" t="s">
        <v>247</v>
      </c>
      <c r="AE40" s="714"/>
      <c r="AF40" s="714"/>
      <c r="AG40" s="714"/>
      <c r="AH40" s="714"/>
      <c r="AI40" s="714"/>
      <c r="AJ40" s="714"/>
      <c r="AK40" s="714"/>
      <c r="AL40" s="683" t="s">
        <v>247</v>
      </c>
      <c r="AM40" s="684"/>
      <c r="AN40" s="684"/>
      <c r="AO40" s="715"/>
      <c r="AQ40" s="720" t="s">
        <v>349</v>
      </c>
      <c r="AR40" s="721"/>
      <c r="AS40" s="721"/>
      <c r="AT40" s="721"/>
      <c r="AU40" s="721"/>
      <c r="AV40" s="721"/>
      <c r="AW40" s="721"/>
      <c r="AX40" s="721"/>
      <c r="AY40" s="722"/>
      <c r="AZ40" s="680" t="s">
        <v>247</v>
      </c>
      <c r="BA40" s="681"/>
      <c r="BB40" s="681"/>
      <c r="BC40" s="681"/>
      <c r="BD40" s="699"/>
      <c r="BE40" s="699"/>
      <c r="BF40" s="723"/>
      <c r="BG40" s="728" t="s">
        <v>350</v>
      </c>
      <c r="BH40" s="729"/>
      <c r="BI40" s="729"/>
      <c r="BJ40" s="729"/>
      <c r="BK40" s="729"/>
      <c r="BL40" s="236"/>
      <c r="BM40" s="724" t="s">
        <v>351</v>
      </c>
      <c r="BN40" s="724"/>
      <c r="BO40" s="724"/>
      <c r="BP40" s="724"/>
      <c r="BQ40" s="724"/>
      <c r="BR40" s="724"/>
      <c r="BS40" s="724"/>
      <c r="BT40" s="724"/>
      <c r="BU40" s="725"/>
      <c r="BV40" s="680">
        <v>88</v>
      </c>
      <c r="BW40" s="681"/>
      <c r="BX40" s="681"/>
      <c r="BY40" s="681"/>
      <c r="BZ40" s="681"/>
      <c r="CA40" s="681"/>
      <c r="CB40" s="726"/>
      <c r="CD40" s="727" t="s">
        <v>352</v>
      </c>
      <c r="CE40" s="724"/>
      <c r="CF40" s="724"/>
      <c r="CG40" s="724"/>
      <c r="CH40" s="724"/>
      <c r="CI40" s="724"/>
      <c r="CJ40" s="724"/>
      <c r="CK40" s="724"/>
      <c r="CL40" s="724"/>
      <c r="CM40" s="724"/>
      <c r="CN40" s="724"/>
      <c r="CO40" s="724"/>
      <c r="CP40" s="724"/>
      <c r="CQ40" s="725"/>
      <c r="CR40" s="680">
        <v>26188</v>
      </c>
      <c r="CS40" s="681"/>
      <c r="CT40" s="681"/>
      <c r="CU40" s="681"/>
      <c r="CV40" s="681"/>
      <c r="CW40" s="681"/>
      <c r="CX40" s="681"/>
      <c r="CY40" s="682"/>
      <c r="CZ40" s="683">
        <v>0.3</v>
      </c>
      <c r="DA40" s="701"/>
      <c r="DB40" s="701"/>
      <c r="DC40" s="702"/>
      <c r="DD40" s="686" t="s">
        <v>247</v>
      </c>
      <c r="DE40" s="681"/>
      <c r="DF40" s="681"/>
      <c r="DG40" s="681"/>
      <c r="DH40" s="681"/>
      <c r="DI40" s="681"/>
      <c r="DJ40" s="681"/>
      <c r="DK40" s="682"/>
      <c r="DL40" s="686" t="s">
        <v>247</v>
      </c>
      <c r="DM40" s="681"/>
      <c r="DN40" s="681"/>
      <c r="DO40" s="681"/>
      <c r="DP40" s="681"/>
      <c r="DQ40" s="681"/>
      <c r="DR40" s="681"/>
      <c r="DS40" s="681"/>
      <c r="DT40" s="681"/>
      <c r="DU40" s="681"/>
      <c r="DV40" s="682"/>
      <c r="DW40" s="683" t="s">
        <v>247</v>
      </c>
      <c r="DX40" s="701"/>
      <c r="DY40" s="701"/>
      <c r="DZ40" s="701"/>
      <c r="EA40" s="701"/>
      <c r="EB40" s="701"/>
      <c r="EC40" s="719"/>
    </row>
    <row r="41" spans="2:133" ht="11.25" customHeight="1" x14ac:dyDescent="0.2">
      <c r="B41" s="677" t="s">
        <v>353</v>
      </c>
      <c r="C41" s="678"/>
      <c r="D41" s="678"/>
      <c r="E41" s="678"/>
      <c r="F41" s="678"/>
      <c r="G41" s="678"/>
      <c r="H41" s="678"/>
      <c r="I41" s="678"/>
      <c r="J41" s="678"/>
      <c r="K41" s="678"/>
      <c r="L41" s="678"/>
      <c r="M41" s="678"/>
      <c r="N41" s="678"/>
      <c r="O41" s="678"/>
      <c r="P41" s="678"/>
      <c r="Q41" s="679"/>
      <c r="R41" s="680" t="s">
        <v>247</v>
      </c>
      <c r="S41" s="681"/>
      <c r="T41" s="681"/>
      <c r="U41" s="681"/>
      <c r="V41" s="681"/>
      <c r="W41" s="681"/>
      <c r="X41" s="681"/>
      <c r="Y41" s="682"/>
      <c r="Z41" s="713" t="s">
        <v>247</v>
      </c>
      <c r="AA41" s="713"/>
      <c r="AB41" s="713"/>
      <c r="AC41" s="713"/>
      <c r="AD41" s="714" t="s">
        <v>175</v>
      </c>
      <c r="AE41" s="714"/>
      <c r="AF41" s="714"/>
      <c r="AG41" s="714"/>
      <c r="AH41" s="714"/>
      <c r="AI41" s="714"/>
      <c r="AJ41" s="714"/>
      <c r="AK41" s="714"/>
      <c r="AL41" s="683" t="s">
        <v>247</v>
      </c>
      <c r="AM41" s="684"/>
      <c r="AN41" s="684"/>
      <c r="AO41" s="715"/>
      <c r="AQ41" s="720" t="s">
        <v>354</v>
      </c>
      <c r="AR41" s="721"/>
      <c r="AS41" s="721"/>
      <c r="AT41" s="721"/>
      <c r="AU41" s="721"/>
      <c r="AV41" s="721"/>
      <c r="AW41" s="721"/>
      <c r="AX41" s="721"/>
      <c r="AY41" s="722"/>
      <c r="AZ41" s="680">
        <v>134440</v>
      </c>
      <c r="BA41" s="681"/>
      <c r="BB41" s="681"/>
      <c r="BC41" s="681"/>
      <c r="BD41" s="699"/>
      <c r="BE41" s="699"/>
      <c r="BF41" s="723"/>
      <c r="BG41" s="728"/>
      <c r="BH41" s="729"/>
      <c r="BI41" s="729"/>
      <c r="BJ41" s="729"/>
      <c r="BK41" s="729"/>
      <c r="BL41" s="236"/>
      <c r="BM41" s="724" t="s">
        <v>355</v>
      </c>
      <c r="BN41" s="724"/>
      <c r="BO41" s="724"/>
      <c r="BP41" s="724"/>
      <c r="BQ41" s="724"/>
      <c r="BR41" s="724"/>
      <c r="BS41" s="724"/>
      <c r="BT41" s="724"/>
      <c r="BU41" s="725"/>
      <c r="BV41" s="680">
        <v>1</v>
      </c>
      <c r="BW41" s="681"/>
      <c r="BX41" s="681"/>
      <c r="BY41" s="681"/>
      <c r="BZ41" s="681"/>
      <c r="CA41" s="681"/>
      <c r="CB41" s="726"/>
      <c r="CD41" s="727" t="s">
        <v>356</v>
      </c>
      <c r="CE41" s="724"/>
      <c r="CF41" s="724"/>
      <c r="CG41" s="724"/>
      <c r="CH41" s="724"/>
      <c r="CI41" s="724"/>
      <c r="CJ41" s="724"/>
      <c r="CK41" s="724"/>
      <c r="CL41" s="724"/>
      <c r="CM41" s="724"/>
      <c r="CN41" s="724"/>
      <c r="CO41" s="724"/>
      <c r="CP41" s="724"/>
      <c r="CQ41" s="725"/>
      <c r="CR41" s="680" t="s">
        <v>247</v>
      </c>
      <c r="CS41" s="699"/>
      <c r="CT41" s="699"/>
      <c r="CU41" s="699"/>
      <c r="CV41" s="699"/>
      <c r="CW41" s="699"/>
      <c r="CX41" s="699"/>
      <c r="CY41" s="700"/>
      <c r="CZ41" s="683" t="s">
        <v>247</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357</v>
      </c>
      <c r="C42" s="678"/>
      <c r="D42" s="678"/>
      <c r="E42" s="678"/>
      <c r="F42" s="678"/>
      <c r="G42" s="678"/>
      <c r="H42" s="678"/>
      <c r="I42" s="678"/>
      <c r="J42" s="678"/>
      <c r="K42" s="678"/>
      <c r="L42" s="678"/>
      <c r="M42" s="678"/>
      <c r="N42" s="678"/>
      <c r="O42" s="678"/>
      <c r="P42" s="678"/>
      <c r="Q42" s="679"/>
      <c r="R42" s="680">
        <v>101200</v>
      </c>
      <c r="S42" s="681"/>
      <c r="T42" s="681"/>
      <c r="U42" s="681"/>
      <c r="V42" s="681"/>
      <c r="W42" s="681"/>
      <c r="X42" s="681"/>
      <c r="Y42" s="682"/>
      <c r="Z42" s="713">
        <v>1.2</v>
      </c>
      <c r="AA42" s="713"/>
      <c r="AB42" s="713"/>
      <c r="AC42" s="713"/>
      <c r="AD42" s="714" t="s">
        <v>175</v>
      </c>
      <c r="AE42" s="714"/>
      <c r="AF42" s="714"/>
      <c r="AG42" s="714"/>
      <c r="AH42" s="714"/>
      <c r="AI42" s="714"/>
      <c r="AJ42" s="714"/>
      <c r="AK42" s="714"/>
      <c r="AL42" s="683" t="s">
        <v>175</v>
      </c>
      <c r="AM42" s="684"/>
      <c r="AN42" s="684"/>
      <c r="AO42" s="715"/>
      <c r="AQ42" s="716" t="s">
        <v>358</v>
      </c>
      <c r="AR42" s="717"/>
      <c r="AS42" s="717"/>
      <c r="AT42" s="717"/>
      <c r="AU42" s="717"/>
      <c r="AV42" s="717"/>
      <c r="AW42" s="717"/>
      <c r="AX42" s="717"/>
      <c r="AY42" s="718"/>
      <c r="AZ42" s="664">
        <v>338886</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306</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1339997</v>
      </c>
      <c r="CS42" s="681"/>
      <c r="CT42" s="681"/>
      <c r="CU42" s="681"/>
      <c r="CV42" s="681"/>
      <c r="CW42" s="681"/>
      <c r="CX42" s="681"/>
      <c r="CY42" s="682"/>
      <c r="CZ42" s="683">
        <v>17</v>
      </c>
      <c r="DA42" s="684"/>
      <c r="DB42" s="684"/>
      <c r="DC42" s="685"/>
      <c r="DD42" s="686">
        <v>184800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361</v>
      </c>
      <c r="C43" s="662"/>
      <c r="D43" s="662"/>
      <c r="E43" s="662"/>
      <c r="F43" s="662"/>
      <c r="G43" s="662"/>
      <c r="H43" s="662"/>
      <c r="I43" s="662"/>
      <c r="J43" s="662"/>
      <c r="K43" s="662"/>
      <c r="L43" s="662"/>
      <c r="M43" s="662"/>
      <c r="N43" s="662"/>
      <c r="O43" s="662"/>
      <c r="P43" s="662"/>
      <c r="Q43" s="663"/>
      <c r="R43" s="664">
        <v>8125739</v>
      </c>
      <c r="S43" s="703"/>
      <c r="T43" s="703"/>
      <c r="U43" s="703"/>
      <c r="V43" s="703"/>
      <c r="W43" s="703"/>
      <c r="X43" s="703"/>
      <c r="Y43" s="704"/>
      <c r="Z43" s="705">
        <v>100</v>
      </c>
      <c r="AA43" s="705"/>
      <c r="AB43" s="705"/>
      <c r="AC43" s="705"/>
      <c r="AD43" s="706">
        <v>3606493</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v>43024</v>
      </c>
      <c r="CS43" s="699"/>
      <c r="CT43" s="699"/>
      <c r="CU43" s="699"/>
      <c r="CV43" s="699"/>
      <c r="CW43" s="699"/>
      <c r="CX43" s="699"/>
      <c r="CY43" s="700"/>
      <c r="CZ43" s="683">
        <v>0.5</v>
      </c>
      <c r="DA43" s="701"/>
      <c r="DB43" s="701"/>
      <c r="DC43" s="702"/>
      <c r="DD43" s="686">
        <v>43024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363</v>
      </c>
      <c r="CG44" s="678"/>
      <c r="CH44" s="678"/>
      <c r="CI44" s="678"/>
      <c r="CJ44" s="678"/>
      <c r="CK44" s="678"/>
      <c r="CL44" s="678"/>
      <c r="CM44" s="678"/>
      <c r="CN44" s="678"/>
      <c r="CO44" s="678"/>
      <c r="CP44" s="678"/>
      <c r="CQ44" s="679"/>
      <c r="CR44" s="680">
        <v>1210017</v>
      </c>
      <c r="CS44" s="681"/>
      <c r="CT44" s="681"/>
      <c r="CU44" s="681"/>
      <c r="CV44" s="681"/>
      <c r="CW44" s="681"/>
      <c r="CX44" s="681"/>
      <c r="CY44" s="682"/>
      <c r="CZ44" s="683">
        <v>15.4</v>
      </c>
      <c r="DA44" s="684"/>
      <c r="DB44" s="684"/>
      <c r="DC44" s="685"/>
      <c r="DD44" s="686">
        <v>174474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390646</v>
      </c>
      <c r="CS45" s="699"/>
      <c r="CT45" s="699"/>
      <c r="CU45" s="699"/>
      <c r="CV45" s="699"/>
      <c r="CW45" s="699"/>
      <c r="CX45" s="699"/>
      <c r="CY45" s="700"/>
      <c r="CZ45" s="683">
        <v>5</v>
      </c>
      <c r="DA45" s="701"/>
      <c r="DB45" s="701"/>
      <c r="DC45" s="702"/>
      <c r="DD45" s="686">
        <v>21723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818683</v>
      </c>
      <c r="CS46" s="681"/>
      <c r="CT46" s="681"/>
      <c r="CU46" s="681"/>
      <c r="CV46" s="681"/>
      <c r="CW46" s="681"/>
      <c r="CX46" s="681"/>
      <c r="CY46" s="682"/>
      <c r="CZ46" s="683">
        <v>10.4</v>
      </c>
      <c r="DA46" s="684"/>
      <c r="DB46" s="684"/>
      <c r="DC46" s="685"/>
      <c r="DD46" s="686">
        <v>152663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v>129980</v>
      </c>
      <c r="CS47" s="699"/>
      <c r="CT47" s="699"/>
      <c r="CU47" s="699"/>
      <c r="CV47" s="699"/>
      <c r="CW47" s="699"/>
      <c r="CX47" s="699"/>
      <c r="CY47" s="700"/>
      <c r="CZ47" s="683">
        <v>1.7</v>
      </c>
      <c r="DA47" s="701"/>
      <c r="DB47" s="701"/>
      <c r="DC47" s="702"/>
      <c r="DD47" s="686">
        <v>10326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371</v>
      </c>
      <c r="CS48" s="681"/>
      <c r="CT48" s="681"/>
      <c r="CU48" s="681"/>
      <c r="CV48" s="681"/>
      <c r="CW48" s="681"/>
      <c r="CX48" s="681"/>
      <c r="CY48" s="682"/>
      <c r="CZ48" s="683" t="s">
        <v>371</v>
      </c>
      <c r="DA48" s="684"/>
      <c r="DB48" s="684"/>
      <c r="DC48" s="685"/>
      <c r="DD48" s="686" t="s">
        <v>371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372</v>
      </c>
      <c r="CE49" s="662"/>
      <c r="CF49" s="662"/>
      <c r="CG49" s="662"/>
      <c r="CH49" s="662"/>
      <c r="CI49" s="662"/>
      <c r="CJ49" s="662"/>
      <c r="CK49" s="662"/>
      <c r="CL49" s="662"/>
      <c r="CM49" s="662"/>
      <c r="CN49" s="662"/>
      <c r="CO49" s="662"/>
      <c r="CP49" s="662"/>
      <c r="CQ49" s="663"/>
      <c r="CR49" s="664">
        <v>7859522</v>
      </c>
      <c r="CS49" s="665"/>
      <c r="CT49" s="665"/>
      <c r="CU49" s="665"/>
      <c r="CV49" s="665"/>
      <c r="CW49" s="665"/>
      <c r="CX49" s="665"/>
      <c r="CY49" s="666"/>
      <c r="CZ49" s="667">
        <v>100</v>
      </c>
      <c r="DA49" s="668"/>
      <c r="DB49" s="668"/>
      <c r="DC49" s="669"/>
      <c r="DD49" s="670">
        <v>5340034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ySArR83UQdwghkN7TJpDr1w2xAYX71Pq0JggBo+wCoUlojURA6kv5voeJg65dU6vcocrNIkD1VTne/bI/EUeQ==" saltValue="ALNTY45UFv/F4XvHkZL60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14" sqref="Q14:U14"/>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374</v>
      </c>
      <c r="DK2" s="1206"/>
      <c r="DL2" s="1206"/>
      <c r="DM2" s="1206"/>
      <c r="DN2" s="1206"/>
      <c r="DO2" s="1207"/>
      <c r="DP2" s="251"/>
      <c r="DQ2" s="1205" t="s">
        <v>375</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378</v>
      </c>
      <c r="B5" s="1091"/>
      <c r="C5" s="1091"/>
      <c r="D5" s="1091"/>
      <c r="E5" s="1091"/>
      <c r="F5" s="1091"/>
      <c r="G5" s="1091"/>
      <c r="H5" s="1091"/>
      <c r="I5" s="1091"/>
      <c r="J5" s="1091"/>
      <c r="K5" s="1091"/>
      <c r="L5" s="1091"/>
      <c r="M5" s="1091"/>
      <c r="N5" s="1091"/>
      <c r="O5" s="1091"/>
      <c r="P5" s="1092"/>
      <c r="Q5" s="1096" t="s">
        <v>379</v>
      </c>
      <c r="R5" s="1097"/>
      <c r="S5" s="1097"/>
      <c r="T5" s="1097"/>
      <c r="U5" s="1098"/>
      <c r="V5" s="1096" t="s">
        <v>380</v>
      </c>
      <c r="W5" s="1097"/>
      <c r="X5" s="1097"/>
      <c r="Y5" s="1097"/>
      <c r="Z5" s="1098"/>
      <c r="AA5" s="1096" t="s">
        <v>381</v>
      </c>
      <c r="AB5" s="1097"/>
      <c r="AC5" s="1097"/>
      <c r="AD5" s="1097"/>
      <c r="AE5" s="1097"/>
      <c r="AF5" s="1208" t="s">
        <v>382</v>
      </c>
      <c r="AG5" s="1097"/>
      <c r="AH5" s="1097"/>
      <c r="AI5" s="1097"/>
      <c r="AJ5" s="1112"/>
      <c r="AK5" s="1097" t="s">
        <v>383</v>
      </c>
      <c r="AL5" s="1097"/>
      <c r="AM5" s="1097"/>
      <c r="AN5" s="1097"/>
      <c r="AO5" s="1098"/>
      <c r="AP5" s="1096" t="s">
        <v>384</v>
      </c>
      <c r="AQ5" s="1097"/>
      <c r="AR5" s="1097"/>
      <c r="AS5" s="1097"/>
      <c r="AT5" s="1098"/>
      <c r="AU5" s="1096" t="s">
        <v>385</v>
      </c>
      <c r="AV5" s="1097"/>
      <c r="AW5" s="1097"/>
      <c r="AX5" s="1097"/>
      <c r="AY5" s="1112"/>
      <c r="AZ5" s="258"/>
      <c r="BA5" s="258"/>
      <c r="BB5" s="258"/>
      <c r="BC5" s="258"/>
      <c r="BD5" s="258"/>
      <c r="BE5" s="259"/>
      <c r="BF5" s="259"/>
      <c r="BG5" s="259"/>
      <c r="BH5" s="259"/>
      <c r="BI5" s="259"/>
      <c r="BJ5" s="259"/>
      <c r="BK5" s="259"/>
      <c r="BL5" s="259"/>
      <c r="BM5" s="259"/>
      <c r="BN5" s="259"/>
      <c r="BO5" s="259"/>
      <c r="BP5" s="259"/>
      <c r="BQ5" s="1090" t="s">
        <v>386</v>
      </c>
      <c r="BR5" s="1091"/>
      <c r="BS5" s="1091"/>
      <c r="BT5" s="1091"/>
      <c r="BU5" s="1091"/>
      <c r="BV5" s="1091"/>
      <c r="BW5" s="1091"/>
      <c r="BX5" s="1091"/>
      <c r="BY5" s="1091"/>
      <c r="BZ5" s="1091"/>
      <c r="CA5" s="1091"/>
      <c r="CB5" s="1091"/>
      <c r="CC5" s="1091"/>
      <c r="CD5" s="1091"/>
      <c r="CE5" s="1091"/>
      <c r="CF5" s="1091"/>
      <c r="CG5" s="1092"/>
      <c r="CH5" s="1096" t="s">
        <v>387</v>
      </c>
      <c r="CI5" s="1097"/>
      <c r="CJ5" s="1097"/>
      <c r="CK5" s="1097"/>
      <c r="CL5" s="1098"/>
      <c r="CM5" s="1096" t="s">
        <v>388</v>
      </c>
      <c r="CN5" s="1097"/>
      <c r="CO5" s="1097"/>
      <c r="CP5" s="1097"/>
      <c r="CQ5" s="1098"/>
      <c r="CR5" s="1096" t="s">
        <v>389</v>
      </c>
      <c r="CS5" s="1097"/>
      <c r="CT5" s="1097"/>
      <c r="CU5" s="1097"/>
      <c r="CV5" s="1098"/>
      <c r="CW5" s="1096" t="s">
        <v>390</v>
      </c>
      <c r="CX5" s="1097"/>
      <c r="CY5" s="1097"/>
      <c r="CZ5" s="1097"/>
      <c r="DA5" s="1098"/>
      <c r="DB5" s="1096" t="s">
        <v>391</v>
      </c>
      <c r="DC5" s="1097"/>
      <c r="DD5" s="1097"/>
      <c r="DE5" s="1097"/>
      <c r="DF5" s="1098"/>
      <c r="DG5" s="1193" t="s">
        <v>392</v>
      </c>
      <c r="DH5" s="1194"/>
      <c r="DI5" s="1194"/>
      <c r="DJ5" s="1194"/>
      <c r="DK5" s="1195"/>
      <c r="DL5" s="1193" t="s">
        <v>393</v>
      </c>
      <c r="DM5" s="1194"/>
      <c r="DN5" s="1194"/>
      <c r="DO5" s="1194"/>
      <c r="DP5" s="1195"/>
      <c r="DQ5" s="1096" t="s">
        <v>394</v>
      </c>
      <c r="DR5" s="1097"/>
      <c r="DS5" s="1097"/>
      <c r="DT5" s="1097"/>
      <c r="DU5" s="1098"/>
      <c r="DV5" s="1096" t="s">
        <v>385</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395</v>
      </c>
      <c r="C7" s="1146"/>
      <c r="D7" s="1146"/>
      <c r="E7" s="1146"/>
      <c r="F7" s="1146"/>
      <c r="G7" s="1146"/>
      <c r="H7" s="1146"/>
      <c r="I7" s="1146"/>
      <c r="J7" s="1146"/>
      <c r="K7" s="1146"/>
      <c r="L7" s="1146"/>
      <c r="M7" s="1146"/>
      <c r="N7" s="1146"/>
      <c r="O7" s="1146"/>
      <c r="P7" s="1147"/>
      <c r="Q7" s="1199">
        <v>8126</v>
      </c>
      <c r="R7" s="1200"/>
      <c r="S7" s="1200"/>
      <c r="T7" s="1200"/>
      <c r="U7" s="1200"/>
      <c r="V7" s="1200">
        <v>7860</v>
      </c>
      <c r="W7" s="1200"/>
      <c r="X7" s="1200"/>
      <c r="Y7" s="1200"/>
      <c r="Z7" s="1200"/>
      <c r="AA7" s="1200">
        <v>266</v>
      </c>
      <c r="AB7" s="1200"/>
      <c r="AC7" s="1200"/>
      <c r="AD7" s="1200"/>
      <c r="AE7" s="1201"/>
      <c r="AF7" s="1202">
        <v>242</v>
      </c>
      <c r="AG7" s="1203"/>
      <c r="AH7" s="1203"/>
      <c r="AI7" s="1203"/>
      <c r="AJ7" s="1204"/>
      <c r="AK7" s="1186">
        <v>715</v>
      </c>
      <c r="AL7" s="1187"/>
      <c r="AM7" s="1187"/>
      <c r="AN7" s="1187"/>
      <c r="AO7" s="1187"/>
      <c r="AP7" s="1187">
        <v>7595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609</v>
      </c>
      <c r="BT7" s="1191"/>
      <c r="BU7" s="1191"/>
      <c r="BV7" s="1191"/>
      <c r="BW7" s="1191"/>
      <c r="BX7" s="1191"/>
      <c r="BY7" s="1191"/>
      <c r="BZ7" s="1191"/>
      <c r="CA7" s="1191"/>
      <c r="CB7" s="1191"/>
      <c r="CC7" s="1191"/>
      <c r="CD7" s="1191"/>
      <c r="CE7" s="1191"/>
      <c r="CF7" s="1191"/>
      <c r="CG7" s="1192"/>
      <c r="CH7" s="1183">
        <v>-2</v>
      </c>
      <c r="CI7" s="1184"/>
      <c r="CJ7" s="1184"/>
      <c r="CK7" s="1184"/>
      <c r="CL7" s="1185"/>
      <c r="CM7" s="1183">
        <v>40</v>
      </c>
      <c r="CN7" s="1184"/>
      <c r="CO7" s="1184"/>
      <c r="CP7" s="1184"/>
      <c r="CQ7" s="1185"/>
      <c r="CR7" s="1183">
        <v>30</v>
      </c>
      <c r="CS7" s="1184"/>
      <c r="CT7" s="1184"/>
      <c r="CU7" s="1184"/>
      <c r="CV7" s="1185"/>
      <c r="CW7" s="1183">
        <v>21</v>
      </c>
      <c r="CX7" s="1184"/>
      <c r="CY7" s="1184"/>
      <c r="CZ7" s="1184"/>
      <c r="DA7" s="1185"/>
      <c r="DB7" s="1183">
        <v>0</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397</v>
      </c>
      <c r="B23" s="1039" t="s">
        <v>398</v>
      </c>
      <c r="C23" s="1040"/>
      <c r="D23" s="1040"/>
      <c r="E23" s="1040"/>
      <c r="F23" s="1040"/>
      <c r="G23" s="1040"/>
      <c r="H23" s="1040"/>
      <c r="I23" s="1040"/>
      <c r="J23" s="1040"/>
      <c r="K23" s="1040"/>
      <c r="L23" s="1040"/>
      <c r="M23" s="1040"/>
      <c r="N23" s="1040"/>
      <c r="O23" s="1040"/>
      <c r="P23" s="1041"/>
      <c r="Q23" s="1163">
        <v>8126</v>
      </c>
      <c r="R23" s="1164"/>
      <c r="S23" s="1164"/>
      <c r="T23" s="1164"/>
      <c r="U23" s="1164"/>
      <c r="V23" s="1164">
        <v>7860</v>
      </c>
      <c r="W23" s="1164"/>
      <c r="X23" s="1164"/>
      <c r="Y23" s="1164"/>
      <c r="Z23" s="1164"/>
      <c r="AA23" s="1164">
        <v>266</v>
      </c>
      <c r="AB23" s="1164"/>
      <c r="AC23" s="1164"/>
      <c r="AD23" s="1164"/>
      <c r="AE23" s="1165"/>
      <c r="AF23" s="1166">
        <v>242</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400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378</v>
      </c>
      <c r="B26" s="1091"/>
      <c r="C26" s="1091"/>
      <c r="D26" s="1091"/>
      <c r="E26" s="1091"/>
      <c r="F26" s="1091"/>
      <c r="G26" s="1091"/>
      <c r="H26" s="1091"/>
      <c r="I26" s="1091"/>
      <c r="J26" s="1091"/>
      <c r="K26" s="1091"/>
      <c r="L26" s="1091"/>
      <c r="M26" s="1091"/>
      <c r="N26" s="1091"/>
      <c r="O26" s="1091"/>
      <c r="P26" s="1092"/>
      <c r="Q26" s="1096" t="s">
        <v>401</v>
      </c>
      <c r="R26" s="1097"/>
      <c r="S26" s="1097"/>
      <c r="T26" s="1097"/>
      <c r="U26" s="1098"/>
      <c r="V26" s="1096" t="s">
        <v>402</v>
      </c>
      <c r="W26" s="1097"/>
      <c r="X26" s="1097"/>
      <c r="Y26" s="1097"/>
      <c r="Z26" s="1098"/>
      <c r="AA26" s="1096" t="s">
        <v>403</v>
      </c>
      <c r="AB26" s="1097"/>
      <c r="AC26" s="1097"/>
      <c r="AD26" s="1097"/>
      <c r="AE26" s="1097"/>
      <c r="AF26" s="1154" t="s">
        <v>404</v>
      </c>
      <c r="AG26" s="1103"/>
      <c r="AH26" s="1103"/>
      <c r="AI26" s="1103"/>
      <c r="AJ26" s="1155"/>
      <c r="AK26" s="1097" t="s">
        <v>405</v>
      </c>
      <c r="AL26" s="1097"/>
      <c r="AM26" s="1097"/>
      <c r="AN26" s="1097"/>
      <c r="AO26" s="1098"/>
      <c r="AP26" s="1096" t="s">
        <v>406</v>
      </c>
      <c r="AQ26" s="1097"/>
      <c r="AR26" s="1097"/>
      <c r="AS26" s="1097"/>
      <c r="AT26" s="1098"/>
      <c r="AU26" s="1096" t="s">
        <v>407</v>
      </c>
      <c r="AV26" s="1097"/>
      <c r="AW26" s="1097"/>
      <c r="AX26" s="1097"/>
      <c r="AY26" s="1098"/>
      <c r="AZ26" s="1096" t="s">
        <v>408</v>
      </c>
      <c r="BA26" s="1097"/>
      <c r="BB26" s="1097"/>
      <c r="BC26" s="1097"/>
      <c r="BD26" s="1098"/>
      <c r="BE26" s="1096" t="s">
        <v>385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409</v>
      </c>
      <c r="C28" s="1146"/>
      <c r="D28" s="1146"/>
      <c r="E28" s="1146"/>
      <c r="F28" s="1146"/>
      <c r="G28" s="1146"/>
      <c r="H28" s="1146"/>
      <c r="I28" s="1146"/>
      <c r="J28" s="1146"/>
      <c r="K28" s="1146"/>
      <c r="L28" s="1146"/>
      <c r="M28" s="1146"/>
      <c r="N28" s="1146"/>
      <c r="O28" s="1146"/>
      <c r="P28" s="1147"/>
      <c r="Q28" s="1148">
        <v>737</v>
      </c>
      <c r="R28" s="1149"/>
      <c r="S28" s="1149"/>
      <c r="T28" s="1149"/>
      <c r="U28" s="1149"/>
      <c r="V28" s="1149">
        <v>721</v>
      </c>
      <c r="W28" s="1149"/>
      <c r="X28" s="1149"/>
      <c r="Y28" s="1149"/>
      <c r="Z28" s="1149"/>
      <c r="AA28" s="1149">
        <v>16</v>
      </c>
      <c r="AB28" s="1149"/>
      <c r="AC28" s="1149"/>
      <c r="AD28" s="1149"/>
      <c r="AE28" s="1150"/>
      <c r="AF28" s="1151">
        <v>16</v>
      </c>
      <c r="AG28" s="1149"/>
      <c r="AH28" s="1149"/>
      <c r="AI28" s="1149"/>
      <c r="AJ28" s="1152"/>
      <c r="AK28" s="1153">
        <v>89</v>
      </c>
      <c r="AL28" s="1141"/>
      <c r="AM28" s="1141"/>
      <c r="AN28" s="1141"/>
      <c r="AO28" s="1141"/>
      <c r="AP28" s="1141">
        <v>0</v>
      </c>
      <c r="AQ28" s="1141"/>
      <c r="AR28" s="1141"/>
      <c r="AS28" s="1141"/>
      <c r="AT28" s="1141"/>
      <c r="AU28" s="1141">
        <v>0</v>
      </c>
      <c r="AV28" s="1141"/>
      <c r="AW28" s="1141"/>
      <c r="AX28" s="1141"/>
      <c r="AY28" s="1141"/>
      <c r="AZ28" s="1142">
        <v>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410</v>
      </c>
      <c r="C29" s="1133"/>
      <c r="D29" s="1133"/>
      <c r="E29" s="1133"/>
      <c r="F29" s="1133"/>
      <c r="G29" s="1133"/>
      <c r="H29" s="1133"/>
      <c r="I29" s="1133"/>
      <c r="J29" s="1133"/>
      <c r="K29" s="1133"/>
      <c r="L29" s="1133"/>
      <c r="M29" s="1133"/>
      <c r="N29" s="1133"/>
      <c r="O29" s="1133"/>
      <c r="P29" s="1134"/>
      <c r="Q29" s="1138">
        <v>320</v>
      </c>
      <c r="R29" s="1139"/>
      <c r="S29" s="1139"/>
      <c r="T29" s="1139"/>
      <c r="U29" s="1139"/>
      <c r="V29" s="1139">
        <v>305</v>
      </c>
      <c r="W29" s="1139"/>
      <c r="X29" s="1139"/>
      <c r="Y29" s="1139"/>
      <c r="Z29" s="1139"/>
      <c r="AA29" s="1139">
        <v>15</v>
      </c>
      <c r="AB29" s="1139"/>
      <c r="AC29" s="1139"/>
      <c r="AD29" s="1139"/>
      <c r="AE29" s="1140"/>
      <c r="AF29" s="1114">
        <v>15</v>
      </c>
      <c r="AG29" s="1115"/>
      <c r="AH29" s="1115"/>
      <c r="AI29" s="1115"/>
      <c r="AJ29" s="1116"/>
      <c r="AK29" s="1075">
        <v>63</v>
      </c>
      <c r="AL29" s="1066"/>
      <c r="AM29" s="1066"/>
      <c r="AN29" s="1066"/>
      <c r="AO29" s="1066"/>
      <c r="AP29" s="1066">
        <v>346</v>
      </c>
      <c r="AQ29" s="1066"/>
      <c r="AR29" s="1066"/>
      <c r="AS29" s="1066"/>
      <c r="AT29" s="1066"/>
      <c r="AU29" s="1066">
        <v>60</v>
      </c>
      <c r="AV29" s="1066"/>
      <c r="AW29" s="1066"/>
      <c r="AX29" s="1066"/>
      <c r="AY29" s="1066"/>
      <c r="AZ29" s="1137">
        <v>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411</v>
      </c>
      <c r="C30" s="1133"/>
      <c r="D30" s="1133"/>
      <c r="E30" s="1133"/>
      <c r="F30" s="1133"/>
      <c r="G30" s="1133"/>
      <c r="H30" s="1133"/>
      <c r="I30" s="1133"/>
      <c r="J30" s="1133"/>
      <c r="K30" s="1133"/>
      <c r="L30" s="1133"/>
      <c r="M30" s="1133"/>
      <c r="N30" s="1133"/>
      <c r="O30" s="1133"/>
      <c r="P30" s="1134"/>
      <c r="Q30" s="1138">
        <v>1236</v>
      </c>
      <c r="R30" s="1139"/>
      <c r="S30" s="1139"/>
      <c r="T30" s="1139"/>
      <c r="U30" s="1139"/>
      <c r="V30" s="1139">
        <v>1207</v>
      </c>
      <c r="W30" s="1139"/>
      <c r="X30" s="1139"/>
      <c r="Y30" s="1139"/>
      <c r="Z30" s="1139"/>
      <c r="AA30" s="1139">
        <v>29</v>
      </c>
      <c r="AB30" s="1139"/>
      <c r="AC30" s="1139"/>
      <c r="AD30" s="1139"/>
      <c r="AE30" s="1140"/>
      <c r="AF30" s="1114">
        <v>29</v>
      </c>
      <c r="AG30" s="1115"/>
      <c r="AH30" s="1115"/>
      <c r="AI30" s="1115"/>
      <c r="AJ30" s="1116"/>
      <c r="AK30" s="1075">
        <v>225</v>
      </c>
      <c r="AL30" s="1066"/>
      <c r="AM30" s="1066"/>
      <c r="AN30" s="1066"/>
      <c r="AO30" s="1066"/>
      <c r="AP30" s="1066">
        <v>0</v>
      </c>
      <c r="AQ30" s="1066"/>
      <c r="AR30" s="1066"/>
      <c r="AS30" s="1066"/>
      <c r="AT30" s="1066"/>
      <c r="AU30" s="1066">
        <v>0</v>
      </c>
      <c r="AV30" s="1066"/>
      <c r="AW30" s="1066"/>
      <c r="AX30" s="1066"/>
      <c r="AY30" s="1066"/>
      <c r="AZ30" s="1137">
        <v>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412</v>
      </c>
      <c r="C31" s="1133"/>
      <c r="D31" s="1133"/>
      <c r="E31" s="1133"/>
      <c r="F31" s="1133"/>
      <c r="G31" s="1133"/>
      <c r="H31" s="1133"/>
      <c r="I31" s="1133"/>
      <c r="J31" s="1133"/>
      <c r="K31" s="1133"/>
      <c r="L31" s="1133"/>
      <c r="M31" s="1133"/>
      <c r="N31" s="1133"/>
      <c r="O31" s="1133"/>
      <c r="P31" s="1134"/>
      <c r="Q31" s="1138">
        <v>109</v>
      </c>
      <c r="R31" s="1139"/>
      <c r="S31" s="1139"/>
      <c r="T31" s="1139"/>
      <c r="U31" s="1139"/>
      <c r="V31" s="1139">
        <v>109</v>
      </c>
      <c r="W31" s="1139"/>
      <c r="X31" s="1139"/>
      <c r="Y31" s="1139"/>
      <c r="Z31" s="1139"/>
      <c r="AA31" s="1139">
        <v>0</v>
      </c>
      <c r="AB31" s="1139"/>
      <c r="AC31" s="1139"/>
      <c r="AD31" s="1139"/>
      <c r="AE31" s="1140"/>
      <c r="AF31" s="1114">
        <v>0</v>
      </c>
      <c r="AG31" s="1115"/>
      <c r="AH31" s="1115"/>
      <c r="AI31" s="1115"/>
      <c r="AJ31" s="1116"/>
      <c r="AK31" s="1075">
        <v>33</v>
      </c>
      <c r="AL31" s="1066"/>
      <c r="AM31" s="1066"/>
      <c r="AN31" s="1066"/>
      <c r="AO31" s="1066"/>
      <c r="AP31" s="1066">
        <v>0</v>
      </c>
      <c r="AQ31" s="1066"/>
      <c r="AR31" s="1066"/>
      <c r="AS31" s="1066"/>
      <c r="AT31" s="1066"/>
      <c r="AU31" s="1066">
        <v>0</v>
      </c>
      <c r="AV31" s="1066"/>
      <c r="AW31" s="1066"/>
      <c r="AX31" s="1066"/>
      <c r="AY31" s="1066"/>
      <c r="AZ31" s="1137">
        <v>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413</v>
      </c>
      <c r="C32" s="1133"/>
      <c r="D32" s="1133"/>
      <c r="E32" s="1133"/>
      <c r="F32" s="1133"/>
      <c r="G32" s="1133"/>
      <c r="H32" s="1133"/>
      <c r="I32" s="1133"/>
      <c r="J32" s="1133"/>
      <c r="K32" s="1133"/>
      <c r="L32" s="1133"/>
      <c r="M32" s="1133"/>
      <c r="N32" s="1133"/>
      <c r="O32" s="1133"/>
      <c r="P32" s="1134"/>
      <c r="Q32" s="1138">
        <v>164</v>
      </c>
      <c r="R32" s="1139"/>
      <c r="S32" s="1139"/>
      <c r="T32" s="1139"/>
      <c r="U32" s="1139"/>
      <c r="V32" s="1139">
        <v>154</v>
      </c>
      <c r="W32" s="1139"/>
      <c r="X32" s="1139"/>
      <c r="Y32" s="1139"/>
      <c r="Z32" s="1139"/>
      <c r="AA32" s="1139">
        <v>10</v>
      </c>
      <c r="AB32" s="1139"/>
      <c r="AC32" s="1139"/>
      <c r="AD32" s="1139"/>
      <c r="AE32" s="1140"/>
      <c r="AF32" s="1114">
        <v>151</v>
      </c>
      <c r="AG32" s="1115"/>
      <c r="AH32" s="1115"/>
      <c r="AI32" s="1115"/>
      <c r="AJ32" s="1116"/>
      <c r="AK32" s="1075">
        <v>75</v>
      </c>
      <c r="AL32" s="1066"/>
      <c r="AM32" s="1066"/>
      <c r="AN32" s="1066"/>
      <c r="AO32" s="1066"/>
      <c r="AP32" s="1066">
        <v>836</v>
      </c>
      <c r="AQ32" s="1066"/>
      <c r="AR32" s="1066"/>
      <c r="AS32" s="1066"/>
      <c r="AT32" s="1066"/>
      <c r="AU32" s="1066">
        <v>466</v>
      </c>
      <c r="AV32" s="1066"/>
      <c r="AW32" s="1066"/>
      <c r="AX32" s="1066"/>
      <c r="AY32" s="1066"/>
      <c r="AZ32" s="1137">
        <v>0</v>
      </c>
      <c r="BA32" s="1137"/>
      <c r="BB32" s="1137"/>
      <c r="BC32" s="1137"/>
      <c r="BD32" s="1137"/>
      <c r="BE32" s="1127" t="s">
        <v>414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415</v>
      </c>
      <c r="C33" s="1133"/>
      <c r="D33" s="1133"/>
      <c r="E33" s="1133"/>
      <c r="F33" s="1133"/>
      <c r="G33" s="1133"/>
      <c r="H33" s="1133"/>
      <c r="I33" s="1133"/>
      <c r="J33" s="1133"/>
      <c r="K33" s="1133"/>
      <c r="L33" s="1133"/>
      <c r="M33" s="1133"/>
      <c r="N33" s="1133"/>
      <c r="O33" s="1133"/>
      <c r="P33" s="1134"/>
      <c r="Q33" s="1138">
        <v>95</v>
      </c>
      <c r="R33" s="1139"/>
      <c r="S33" s="1139"/>
      <c r="T33" s="1139"/>
      <c r="U33" s="1139"/>
      <c r="V33" s="1139">
        <v>90</v>
      </c>
      <c r="W33" s="1139"/>
      <c r="X33" s="1139"/>
      <c r="Y33" s="1139"/>
      <c r="Z33" s="1139"/>
      <c r="AA33" s="1139">
        <v>5</v>
      </c>
      <c r="AB33" s="1139"/>
      <c r="AC33" s="1139"/>
      <c r="AD33" s="1139"/>
      <c r="AE33" s="1140"/>
      <c r="AF33" s="1114">
        <v>14</v>
      </c>
      <c r="AG33" s="1115"/>
      <c r="AH33" s="1115"/>
      <c r="AI33" s="1115"/>
      <c r="AJ33" s="1116"/>
      <c r="AK33" s="1075">
        <v>37</v>
      </c>
      <c r="AL33" s="1066"/>
      <c r="AM33" s="1066"/>
      <c r="AN33" s="1066"/>
      <c r="AO33" s="1066"/>
      <c r="AP33" s="1066">
        <v>194</v>
      </c>
      <c r="AQ33" s="1066"/>
      <c r="AR33" s="1066"/>
      <c r="AS33" s="1066"/>
      <c r="AT33" s="1066"/>
      <c r="AU33" s="1066">
        <v>158</v>
      </c>
      <c r="AV33" s="1066"/>
      <c r="AW33" s="1066"/>
      <c r="AX33" s="1066"/>
      <c r="AY33" s="1066"/>
      <c r="AZ33" s="1137">
        <v>0</v>
      </c>
      <c r="BA33" s="1137"/>
      <c r="BB33" s="1137"/>
      <c r="BC33" s="1137"/>
      <c r="BD33" s="1137"/>
      <c r="BE33" s="1127" t="s">
        <v>416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417</v>
      </c>
      <c r="C34" s="1133"/>
      <c r="D34" s="1133"/>
      <c r="E34" s="1133"/>
      <c r="F34" s="1133"/>
      <c r="G34" s="1133"/>
      <c r="H34" s="1133"/>
      <c r="I34" s="1133"/>
      <c r="J34" s="1133"/>
      <c r="K34" s="1133"/>
      <c r="L34" s="1133"/>
      <c r="M34" s="1133"/>
      <c r="N34" s="1133"/>
      <c r="O34" s="1133"/>
      <c r="P34" s="1134"/>
      <c r="Q34" s="1138">
        <v>227</v>
      </c>
      <c r="R34" s="1139"/>
      <c r="S34" s="1139"/>
      <c r="T34" s="1139"/>
      <c r="U34" s="1139"/>
      <c r="V34" s="1139">
        <v>221</v>
      </c>
      <c r="W34" s="1139"/>
      <c r="X34" s="1139"/>
      <c r="Y34" s="1139"/>
      <c r="Z34" s="1139"/>
      <c r="AA34" s="1139">
        <v>6</v>
      </c>
      <c r="AB34" s="1139"/>
      <c r="AC34" s="1139"/>
      <c r="AD34" s="1139"/>
      <c r="AE34" s="1140"/>
      <c r="AF34" s="1114">
        <v>11</v>
      </c>
      <c r="AG34" s="1115"/>
      <c r="AH34" s="1115"/>
      <c r="AI34" s="1115"/>
      <c r="AJ34" s="1116"/>
      <c r="AK34" s="1075">
        <v>115</v>
      </c>
      <c r="AL34" s="1066"/>
      <c r="AM34" s="1066"/>
      <c r="AN34" s="1066"/>
      <c r="AO34" s="1066"/>
      <c r="AP34" s="1066">
        <v>947</v>
      </c>
      <c r="AQ34" s="1066"/>
      <c r="AR34" s="1066"/>
      <c r="AS34" s="1066"/>
      <c r="AT34" s="1066"/>
      <c r="AU34" s="1066">
        <v>923</v>
      </c>
      <c r="AV34" s="1066"/>
      <c r="AW34" s="1066"/>
      <c r="AX34" s="1066"/>
      <c r="AY34" s="1066"/>
      <c r="AZ34" s="1137">
        <v>0</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418</v>
      </c>
      <c r="C35" s="1133"/>
      <c r="D35" s="1133"/>
      <c r="E35" s="1133"/>
      <c r="F35" s="1133"/>
      <c r="G35" s="1133"/>
      <c r="H35" s="1133"/>
      <c r="I35" s="1133"/>
      <c r="J35" s="1133"/>
      <c r="K35" s="1133"/>
      <c r="L35" s="1133"/>
      <c r="M35" s="1133"/>
      <c r="N35" s="1133"/>
      <c r="O35" s="1133"/>
      <c r="P35" s="1134"/>
      <c r="Q35" s="1138">
        <v>137</v>
      </c>
      <c r="R35" s="1139"/>
      <c r="S35" s="1139"/>
      <c r="T35" s="1139"/>
      <c r="U35" s="1139"/>
      <c r="V35" s="1139">
        <v>135</v>
      </c>
      <c r="W35" s="1139"/>
      <c r="X35" s="1139"/>
      <c r="Y35" s="1139"/>
      <c r="Z35" s="1139"/>
      <c r="AA35" s="1139">
        <v>2</v>
      </c>
      <c r="AB35" s="1139"/>
      <c r="AC35" s="1139"/>
      <c r="AD35" s="1139"/>
      <c r="AE35" s="1140"/>
      <c r="AF35" s="1114">
        <v>8</v>
      </c>
      <c r="AG35" s="1115"/>
      <c r="AH35" s="1115"/>
      <c r="AI35" s="1115"/>
      <c r="AJ35" s="1116"/>
      <c r="AK35" s="1075">
        <v>85</v>
      </c>
      <c r="AL35" s="1066"/>
      <c r="AM35" s="1066"/>
      <c r="AN35" s="1066"/>
      <c r="AO35" s="1066"/>
      <c r="AP35" s="1066">
        <v>637</v>
      </c>
      <c r="AQ35" s="1066"/>
      <c r="AR35" s="1066"/>
      <c r="AS35" s="1066"/>
      <c r="AT35" s="1066"/>
      <c r="AU35" s="1066">
        <v>590</v>
      </c>
      <c r="AV35" s="1066"/>
      <c r="AW35" s="1066"/>
      <c r="AX35" s="1066"/>
      <c r="AY35" s="1066"/>
      <c r="AZ35" s="1137">
        <v>0</v>
      </c>
      <c r="BA35" s="1137"/>
      <c r="BB35" s="1137"/>
      <c r="BC35" s="1137"/>
      <c r="BD35" s="1137"/>
      <c r="BE35" s="1127" t="s">
        <v>419</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420</v>
      </c>
      <c r="C36" s="1133"/>
      <c r="D36" s="1133"/>
      <c r="E36" s="1133"/>
      <c r="F36" s="1133"/>
      <c r="G36" s="1133"/>
      <c r="H36" s="1133"/>
      <c r="I36" s="1133"/>
      <c r="J36" s="1133"/>
      <c r="K36" s="1133"/>
      <c r="L36" s="1133"/>
      <c r="M36" s="1133"/>
      <c r="N36" s="1133"/>
      <c r="O36" s="1133"/>
      <c r="P36" s="1134"/>
      <c r="Q36" s="1138">
        <v>52</v>
      </c>
      <c r="R36" s="1139"/>
      <c r="S36" s="1139"/>
      <c r="T36" s="1139"/>
      <c r="U36" s="1139"/>
      <c r="V36" s="1139">
        <v>51</v>
      </c>
      <c r="W36" s="1139"/>
      <c r="X36" s="1139"/>
      <c r="Y36" s="1139"/>
      <c r="Z36" s="1139"/>
      <c r="AA36" s="1139">
        <v>1</v>
      </c>
      <c r="AB36" s="1139"/>
      <c r="AC36" s="1139"/>
      <c r="AD36" s="1139"/>
      <c r="AE36" s="1140"/>
      <c r="AF36" s="1114">
        <v>2</v>
      </c>
      <c r="AG36" s="1115"/>
      <c r="AH36" s="1115"/>
      <c r="AI36" s="1115"/>
      <c r="AJ36" s="1116"/>
      <c r="AK36" s="1075">
        <v>29</v>
      </c>
      <c r="AL36" s="1066"/>
      <c r="AM36" s="1066"/>
      <c r="AN36" s="1066"/>
      <c r="AO36" s="1066"/>
      <c r="AP36" s="1066">
        <v>153</v>
      </c>
      <c r="AQ36" s="1066"/>
      <c r="AR36" s="1066"/>
      <c r="AS36" s="1066"/>
      <c r="AT36" s="1066"/>
      <c r="AU36" s="1066">
        <v>153</v>
      </c>
      <c r="AV36" s="1066"/>
      <c r="AW36" s="1066"/>
      <c r="AX36" s="1066"/>
      <c r="AY36" s="1066"/>
      <c r="AZ36" s="1137">
        <v>0</v>
      </c>
      <c r="BA36" s="1137"/>
      <c r="BB36" s="1137"/>
      <c r="BC36" s="1137"/>
      <c r="BD36" s="1137"/>
      <c r="BE36" s="1127" t="s">
        <v>414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t="s">
        <v>421</v>
      </c>
      <c r="C37" s="1133"/>
      <c r="D37" s="1133"/>
      <c r="E37" s="1133"/>
      <c r="F37" s="1133"/>
      <c r="G37" s="1133"/>
      <c r="H37" s="1133"/>
      <c r="I37" s="1133"/>
      <c r="J37" s="1133"/>
      <c r="K37" s="1133"/>
      <c r="L37" s="1133"/>
      <c r="M37" s="1133"/>
      <c r="N37" s="1133"/>
      <c r="O37" s="1133"/>
      <c r="P37" s="1134"/>
      <c r="Q37" s="1138">
        <v>0</v>
      </c>
      <c r="R37" s="1139"/>
      <c r="S37" s="1139"/>
      <c r="T37" s="1139"/>
      <c r="U37" s="1139"/>
      <c r="V37" s="1139">
        <v>0</v>
      </c>
      <c r="W37" s="1139"/>
      <c r="X37" s="1139"/>
      <c r="Y37" s="1139"/>
      <c r="Z37" s="1139"/>
      <c r="AA37" s="1139">
        <v>0</v>
      </c>
      <c r="AB37" s="1139"/>
      <c r="AC37" s="1139"/>
      <c r="AD37" s="1139"/>
      <c r="AE37" s="1140"/>
      <c r="AF37" s="1114">
        <v>3</v>
      </c>
      <c r="AG37" s="1115"/>
      <c r="AH37" s="1115"/>
      <c r="AI37" s="1115"/>
      <c r="AJ37" s="1116"/>
      <c r="AK37" s="1075">
        <v>0</v>
      </c>
      <c r="AL37" s="1066"/>
      <c r="AM37" s="1066"/>
      <c r="AN37" s="1066"/>
      <c r="AO37" s="1066"/>
      <c r="AP37" s="1066">
        <v>0</v>
      </c>
      <c r="AQ37" s="1066"/>
      <c r="AR37" s="1066"/>
      <c r="AS37" s="1066"/>
      <c r="AT37" s="1066"/>
      <c r="AU37" s="1066">
        <v>0</v>
      </c>
      <c r="AV37" s="1066"/>
      <c r="AW37" s="1066"/>
      <c r="AX37" s="1066"/>
      <c r="AY37" s="1066"/>
      <c r="AZ37" s="1137">
        <v>0</v>
      </c>
      <c r="BA37" s="1137"/>
      <c r="BB37" s="1137"/>
      <c r="BC37" s="1137"/>
      <c r="BD37" s="1137"/>
      <c r="BE37" s="1127" t="s">
        <v>422</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t="s">
        <v>423</v>
      </c>
      <c r="C38" s="1133"/>
      <c r="D38" s="1133"/>
      <c r="E38" s="1133"/>
      <c r="F38" s="1133"/>
      <c r="G38" s="1133"/>
      <c r="H38" s="1133"/>
      <c r="I38" s="1133"/>
      <c r="J38" s="1133"/>
      <c r="K38" s="1133"/>
      <c r="L38" s="1133"/>
      <c r="M38" s="1133"/>
      <c r="N38" s="1133"/>
      <c r="O38" s="1133"/>
      <c r="P38" s="1134"/>
      <c r="Q38" s="1138">
        <v>7</v>
      </c>
      <c r="R38" s="1139"/>
      <c r="S38" s="1139"/>
      <c r="T38" s="1139"/>
      <c r="U38" s="1139"/>
      <c r="V38" s="1139">
        <v>3</v>
      </c>
      <c r="W38" s="1139"/>
      <c r="X38" s="1139"/>
      <c r="Y38" s="1139"/>
      <c r="Z38" s="1139"/>
      <c r="AA38" s="1139">
        <v>4</v>
      </c>
      <c r="AB38" s="1139"/>
      <c r="AC38" s="1139"/>
      <c r="AD38" s="1139"/>
      <c r="AE38" s="1140"/>
      <c r="AF38" s="1114">
        <v>4</v>
      </c>
      <c r="AG38" s="1115"/>
      <c r="AH38" s="1115"/>
      <c r="AI38" s="1115"/>
      <c r="AJ38" s="1116"/>
      <c r="AK38" s="1075">
        <v>0</v>
      </c>
      <c r="AL38" s="1066"/>
      <c r="AM38" s="1066"/>
      <c r="AN38" s="1066"/>
      <c r="AO38" s="1066"/>
      <c r="AP38" s="1066">
        <v>0</v>
      </c>
      <c r="AQ38" s="1066"/>
      <c r="AR38" s="1066"/>
      <c r="AS38" s="1066"/>
      <c r="AT38" s="1066"/>
      <c r="AU38" s="1066">
        <v>0</v>
      </c>
      <c r="AV38" s="1066"/>
      <c r="AW38" s="1066"/>
      <c r="AX38" s="1066"/>
      <c r="AY38" s="1066"/>
      <c r="AZ38" s="1137">
        <v>0</v>
      </c>
      <c r="BA38" s="1137"/>
      <c r="BB38" s="1137"/>
      <c r="BC38" s="1137"/>
      <c r="BD38" s="1137"/>
      <c r="BE38" s="1127" t="s">
        <v>424</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397</v>
      </c>
      <c r="B63" s="1039" t="s">
        <v>426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255</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429</v>
      </c>
      <c r="B66" s="1091"/>
      <c r="C66" s="1091"/>
      <c r="D66" s="1091"/>
      <c r="E66" s="1091"/>
      <c r="F66" s="1091"/>
      <c r="G66" s="1091"/>
      <c r="H66" s="1091"/>
      <c r="I66" s="1091"/>
      <c r="J66" s="1091"/>
      <c r="K66" s="1091"/>
      <c r="L66" s="1091"/>
      <c r="M66" s="1091"/>
      <c r="N66" s="1091"/>
      <c r="O66" s="1091"/>
      <c r="P66" s="1092"/>
      <c r="Q66" s="1096" t="s">
        <v>401</v>
      </c>
      <c r="R66" s="1097"/>
      <c r="S66" s="1097"/>
      <c r="T66" s="1097"/>
      <c r="U66" s="1098"/>
      <c r="V66" s="1096" t="s">
        <v>430</v>
      </c>
      <c r="W66" s="1097"/>
      <c r="X66" s="1097"/>
      <c r="Y66" s="1097"/>
      <c r="Z66" s="1098"/>
      <c r="AA66" s="1096" t="s">
        <v>431</v>
      </c>
      <c r="AB66" s="1097"/>
      <c r="AC66" s="1097"/>
      <c r="AD66" s="1097"/>
      <c r="AE66" s="1098"/>
      <c r="AF66" s="1102" t="s">
        <v>432</v>
      </c>
      <c r="AG66" s="1103"/>
      <c r="AH66" s="1103"/>
      <c r="AI66" s="1103"/>
      <c r="AJ66" s="1104"/>
      <c r="AK66" s="1096" t="s">
        <v>433</v>
      </c>
      <c r="AL66" s="1091"/>
      <c r="AM66" s="1091"/>
      <c r="AN66" s="1091"/>
      <c r="AO66" s="1092"/>
      <c r="AP66" s="1096" t="s">
        <v>406</v>
      </c>
      <c r="AQ66" s="1097"/>
      <c r="AR66" s="1097"/>
      <c r="AS66" s="1097"/>
      <c r="AT66" s="1098"/>
      <c r="AU66" s="1096" t="s">
        <v>434</v>
      </c>
      <c r="AV66" s="1097"/>
      <c r="AW66" s="1097"/>
      <c r="AX66" s="1097"/>
      <c r="AY66" s="1098"/>
      <c r="AZ66" s="1096" t="s">
        <v>385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599</v>
      </c>
      <c r="C68" s="1081"/>
      <c r="D68" s="1081"/>
      <c r="E68" s="1081"/>
      <c r="F68" s="1081"/>
      <c r="G68" s="1081"/>
      <c r="H68" s="1081"/>
      <c r="I68" s="1081"/>
      <c r="J68" s="1081"/>
      <c r="K68" s="1081"/>
      <c r="L68" s="1081"/>
      <c r="M68" s="1081"/>
      <c r="N68" s="1081"/>
      <c r="O68" s="1081"/>
      <c r="P68" s="1082"/>
      <c r="Q68" s="1083">
        <v>2348</v>
      </c>
      <c r="R68" s="1077"/>
      <c r="S68" s="1077"/>
      <c r="T68" s="1077"/>
      <c r="U68" s="1077"/>
      <c r="V68" s="1077">
        <v>2231</v>
      </c>
      <c r="W68" s="1077"/>
      <c r="X68" s="1077"/>
      <c r="Y68" s="1077"/>
      <c r="Z68" s="1077"/>
      <c r="AA68" s="1077">
        <v>117</v>
      </c>
      <c r="AB68" s="1077"/>
      <c r="AC68" s="1077"/>
      <c r="AD68" s="1077"/>
      <c r="AE68" s="1077"/>
      <c r="AF68" s="1077">
        <v>85</v>
      </c>
      <c r="AG68" s="1077"/>
      <c r="AH68" s="1077"/>
      <c r="AI68" s="1077"/>
      <c r="AJ68" s="1077"/>
      <c r="AK68" s="1077">
        <v>38</v>
      </c>
      <c r="AL68" s="1077"/>
      <c r="AM68" s="1077"/>
      <c r="AN68" s="1077"/>
      <c r="AO68" s="1077"/>
      <c r="AP68" s="1077">
        <v>2658</v>
      </c>
      <c r="AQ68" s="1077"/>
      <c r="AR68" s="1077"/>
      <c r="AS68" s="1077"/>
      <c r="AT68" s="1077"/>
      <c r="AU68" s="1077">
        <v>231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600</v>
      </c>
      <c r="C69" s="1070"/>
      <c r="D69" s="1070"/>
      <c r="E69" s="1070"/>
      <c r="F69" s="1070"/>
      <c r="G69" s="1070"/>
      <c r="H69" s="1070"/>
      <c r="I69" s="1070"/>
      <c r="J69" s="1070"/>
      <c r="K69" s="1070"/>
      <c r="L69" s="1070"/>
      <c r="M69" s="1070"/>
      <c r="N69" s="1070"/>
      <c r="O69" s="1070"/>
      <c r="P69" s="1071"/>
      <c r="Q69" s="1072">
        <v>96</v>
      </c>
      <c r="R69" s="1066"/>
      <c r="S69" s="1066"/>
      <c r="T69" s="1066"/>
      <c r="U69" s="1066"/>
      <c r="V69" s="1066">
        <v>83</v>
      </c>
      <c r="W69" s="1066"/>
      <c r="X69" s="1066"/>
      <c r="Y69" s="1066"/>
      <c r="Z69" s="1066"/>
      <c r="AA69" s="1066">
        <v>13</v>
      </c>
      <c r="AB69" s="1066"/>
      <c r="AC69" s="1066"/>
      <c r="AD69" s="1066"/>
      <c r="AE69" s="1066"/>
      <c r="AF69" s="1066">
        <v>13</v>
      </c>
      <c r="AG69" s="1066"/>
      <c r="AH69" s="1066"/>
      <c r="AI69" s="1066"/>
      <c r="AJ69" s="1066"/>
      <c r="AK69" s="1066">
        <v>6</v>
      </c>
      <c r="AL69" s="1066"/>
      <c r="AM69" s="1066"/>
      <c r="AN69" s="1066"/>
      <c r="AO69" s="1066"/>
      <c r="AP69" s="1066">
        <v>0</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601</v>
      </c>
      <c r="C70" s="1070"/>
      <c r="D70" s="1070"/>
      <c r="E70" s="1070"/>
      <c r="F70" s="1070"/>
      <c r="G70" s="1070"/>
      <c r="H70" s="1070"/>
      <c r="I70" s="1070"/>
      <c r="J70" s="1070"/>
      <c r="K70" s="1070"/>
      <c r="L70" s="1070"/>
      <c r="M70" s="1070"/>
      <c r="N70" s="1070"/>
      <c r="O70" s="1070"/>
      <c r="P70" s="1071"/>
      <c r="Q70" s="1072">
        <v>30</v>
      </c>
      <c r="R70" s="1066"/>
      <c r="S70" s="1066"/>
      <c r="T70" s="1066"/>
      <c r="U70" s="1066"/>
      <c r="V70" s="1066">
        <v>28</v>
      </c>
      <c r="W70" s="1066"/>
      <c r="X70" s="1066"/>
      <c r="Y70" s="1066"/>
      <c r="Z70" s="1066"/>
      <c r="AA70" s="1066">
        <v>2</v>
      </c>
      <c r="AB70" s="1066"/>
      <c r="AC70" s="1066"/>
      <c r="AD70" s="1066"/>
      <c r="AE70" s="1066"/>
      <c r="AF70" s="1066">
        <v>2</v>
      </c>
      <c r="AG70" s="1066"/>
      <c r="AH70" s="1066"/>
      <c r="AI70" s="1066"/>
      <c r="AJ70" s="1066"/>
      <c r="AK70" s="1066">
        <v>0</v>
      </c>
      <c r="AL70" s="1066"/>
      <c r="AM70" s="1066"/>
      <c r="AN70" s="1066"/>
      <c r="AO70" s="1066"/>
      <c r="AP70" s="1066">
        <v>0</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602</v>
      </c>
      <c r="C71" s="1070"/>
      <c r="D71" s="1070"/>
      <c r="E71" s="1070"/>
      <c r="F71" s="1070"/>
      <c r="G71" s="1070"/>
      <c r="H71" s="1070"/>
      <c r="I71" s="1070"/>
      <c r="J71" s="1070"/>
      <c r="K71" s="1070"/>
      <c r="L71" s="1070"/>
      <c r="M71" s="1070"/>
      <c r="N71" s="1070"/>
      <c r="O71" s="1070"/>
      <c r="P71" s="1071"/>
      <c r="Q71" s="1072">
        <v>7549</v>
      </c>
      <c r="R71" s="1066"/>
      <c r="S71" s="1066"/>
      <c r="T71" s="1066"/>
      <c r="U71" s="1066"/>
      <c r="V71" s="1066">
        <v>6819</v>
      </c>
      <c r="W71" s="1066"/>
      <c r="X71" s="1066"/>
      <c r="Y71" s="1066"/>
      <c r="Z71" s="1066"/>
      <c r="AA71" s="1066">
        <v>730</v>
      </c>
      <c r="AB71" s="1066"/>
      <c r="AC71" s="1066"/>
      <c r="AD71" s="1066"/>
      <c r="AE71" s="1066"/>
      <c r="AF71" s="1066">
        <v>0</v>
      </c>
      <c r="AG71" s="1066"/>
      <c r="AH71" s="1066"/>
      <c r="AI71" s="1066"/>
      <c r="AJ71" s="1066"/>
      <c r="AK71" s="1066">
        <v>15</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603</v>
      </c>
      <c r="C72" s="1070"/>
      <c r="D72" s="1070"/>
      <c r="E72" s="1070"/>
      <c r="F72" s="1070"/>
      <c r="G72" s="1070"/>
      <c r="H72" s="1070"/>
      <c r="I72" s="1070"/>
      <c r="J72" s="1070"/>
      <c r="K72" s="1070"/>
      <c r="L72" s="1070"/>
      <c r="M72" s="1070"/>
      <c r="N72" s="1070"/>
      <c r="O72" s="1070"/>
      <c r="P72" s="1071"/>
      <c r="Q72" s="1072">
        <v>1576</v>
      </c>
      <c r="R72" s="1066"/>
      <c r="S72" s="1066"/>
      <c r="T72" s="1066"/>
      <c r="U72" s="1066"/>
      <c r="V72" s="1066">
        <v>1575</v>
      </c>
      <c r="W72" s="1066"/>
      <c r="X72" s="1066"/>
      <c r="Y72" s="1066"/>
      <c r="Z72" s="1066"/>
      <c r="AA72" s="1066">
        <v>1</v>
      </c>
      <c r="AB72" s="1066"/>
      <c r="AC72" s="1066"/>
      <c r="AD72" s="1066"/>
      <c r="AE72" s="1066"/>
      <c r="AF72" s="1066">
        <v>0</v>
      </c>
      <c r="AG72" s="1066"/>
      <c r="AH72" s="1066"/>
      <c r="AI72" s="1066"/>
      <c r="AJ72" s="1066"/>
      <c r="AK72" s="1066">
        <v>0</v>
      </c>
      <c r="AL72" s="1066"/>
      <c r="AM72" s="1066"/>
      <c r="AN72" s="1066"/>
      <c r="AO72" s="1066"/>
      <c r="AP72" s="1066">
        <v>0</v>
      </c>
      <c r="AQ72" s="1066"/>
      <c r="AR72" s="1066"/>
      <c r="AS72" s="1066"/>
      <c r="AT72" s="1066"/>
      <c r="AU72" s="1066">
        <v>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604</v>
      </c>
      <c r="C73" s="1070"/>
      <c r="D73" s="1070"/>
      <c r="E73" s="1070"/>
      <c r="F73" s="1070"/>
      <c r="G73" s="1070"/>
      <c r="H73" s="1070"/>
      <c r="I73" s="1070"/>
      <c r="J73" s="1070"/>
      <c r="K73" s="1070"/>
      <c r="L73" s="1070"/>
      <c r="M73" s="1070"/>
      <c r="N73" s="1070"/>
      <c r="O73" s="1070"/>
      <c r="P73" s="1071"/>
      <c r="Q73" s="1072">
        <v>20</v>
      </c>
      <c r="R73" s="1066"/>
      <c r="S73" s="1066"/>
      <c r="T73" s="1066"/>
      <c r="U73" s="1066"/>
      <c r="V73" s="1066">
        <v>19</v>
      </c>
      <c r="W73" s="1066"/>
      <c r="X73" s="1066"/>
      <c r="Y73" s="1066"/>
      <c r="Z73" s="1066"/>
      <c r="AA73" s="1066">
        <v>1</v>
      </c>
      <c r="AB73" s="1066"/>
      <c r="AC73" s="1066"/>
      <c r="AD73" s="1066"/>
      <c r="AE73" s="1066"/>
      <c r="AF73" s="1066">
        <v>0</v>
      </c>
      <c r="AG73" s="1066"/>
      <c r="AH73" s="1066"/>
      <c r="AI73" s="1066"/>
      <c r="AJ73" s="1066"/>
      <c r="AK73" s="1066">
        <v>19</v>
      </c>
      <c r="AL73" s="1066"/>
      <c r="AM73" s="1066"/>
      <c r="AN73" s="1066"/>
      <c r="AO73" s="1066"/>
      <c r="AP73" s="1066">
        <v>0</v>
      </c>
      <c r="AQ73" s="1066"/>
      <c r="AR73" s="1066"/>
      <c r="AS73" s="1066"/>
      <c r="AT73" s="1066"/>
      <c r="AU73" s="1066">
        <v>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605</v>
      </c>
      <c r="C74" s="1070"/>
      <c r="D74" s="1070"/>
      <c r="E74" s="1070"/>
      <c r="F74" s="1070"/>
      <c r="G74" s="1070"/>
      <c r="H74" s="1070"/>
      <c r="I74" s="1070"/>
      <c r="J74" s="1070"/>
      <c r="K74" s="1070"/>
      <c r="L74" s="1070"/>
      <c r="M74" s="1070"/>
      <c r="N74" s="1070"/>
      <c r="O74" s="1070"/>
      <c r="P74" s="1071"/>
      <c r="Q74" s="1072">
        <v>52</v>
      </c>
      <c r="R74" s="1066"/>
      <c r="S74" s="1066"/>
      <c r="T74" s="1066"/>
      <c r="U74" s="1066"/>
      <c r="V74" s="1066">
        <v>30</v>
      </c>
      <c r="W74" s="1066"/>
      <c r="X74" s="1066"/>
      <c r="Y74" s="1066"/>
      <c r="Z74" s="1066"/>
      <c r="AA74" s="1066">
        <v>22</v>
      </c>
      <c r="AB74" s="1066"/>
      <c r="AC74" s="1066"/>
      <c r="AD74" s="1066"/>
      <c r="AE74" s="1066"/>
      <c r="AF74" s="1066">
        <v>0</v>
      </c>
      <c r="AG74" s="1066"/>
      <c r="AH74" s="1066"/>
      <c r="AI74" s="1066"/>
      <c r="AJ74" s="1066"/>
      <c r="AK74" s="1066">
        <v>0</v>
      </c>
      <c r="AL74" s="1066"/>
      <c r="AM74" s="1066"/>
      <c r="AN74" s="1066"/>
      <c r="AO74" s="1066"/>
      <c r="AP74" s="1066">
        <v>0</v>
      </c>
      <c r="AQ74" s="1066"/>
      <c r="AR74" s="1066"/>
      <c r="AS74" s="1066"/>
      <c r="AT74" s="1066"/>
      <c r="AU74" s="1066">
        <v>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606</v>
      </c>
      <c r="C75" s="1070"/>
      <c r="D75" s="1070"/>
      <c r="E75" s="1070"/>
      <c r="F75" s="1070"/>
      <c r="G75" s="1070"/>
      <c r="H75" s="1070"/>
      <c r="I75" s="1070"/>
      <c r="J75" s="1070"/>
      <c r="K75" s="1070"/>
      <c r="L75" s="1070"/>
      <c r="M75" s="1070"/>
      <c r="N75" s="1070"/>
      <c r="O75" s="1070"/>
      <c r="P75" s="1071"/>
      <c r="Q75" s="1073">
        <v>36</v>
      </c>
      <c r="R75" s="1074"/>
      <c r="S75" s="1074"/>
      <c r="T75" s="1074"/>
      <c r="U75" s="1075"/>
      <c r="V75" s="1076">
        <v>32</v>
      </c>
      <c r="W75" s="1074"/>
      <c r="X75" s="1074"/>
      <c r="Y75" s="1074"/>
      <c r="Z75" s="1075"/>
      <c r="AA75" s="1076">
        <v>4</v>
      </c>
      <c r="AB75" s="1074"/>
      <c r="AC75" s="1074"/>
      <c r="AD75" s="1074"/>
      <c r="AE75" s="1075"/>
      <c r="AF75" s="1076">
        <v>0</v>
      </c>
      <c r="AG75" s="1074"/>
      <c r="AH75" s="1074"/>
      <c r="AI75" s="1074"/>
      <c r="AJ75" s="1075"/>
      <c r="AK75" s="1076">
        <v>0</v>
      </c>
      <c r="AL75" s="1074"/>
      <c r="AM75" s="1074"/>
      <c r="AN75" s="1074"/>
      <c r="AO75" s="1075"/>
      <c r="AP75" s="1076">
        <v>0</v>
      </c>
      <c r="AQ75" s="1074"/>
      <c r="AR75" s="1074"/>
      <c r="AS75" s="1074"/>
      <c r="AT75" s="1075"/>
      <c r="AU75" s="1076">
        <v>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607</v>
      </c>
      <c r="C76" s="1070"/>
      <c r="D76" s="1070"/>
      <c r="E76" s="1070"/>
      <c r="F76" s="1070"/>
      <c r="G76" s="1070"/>
      <c r="H76" s="1070"/>
      <c r="I76" s="1070"/>
      <c r="J76" s="1070"/>
      <c r="K76" s="1070"/>
      <c r="L76" s="1070"/>
      <c r="M76" s="1070"/>
      <c r="N76" s="1070"/>
      <c r="O76" s="1070"/>
      <c r="P76" s="1071"/>
      <c r="Q76" s="1073">
        <v>748</v>
      </c>
      <c r="R76" s="1074"/>
      <c r="S76" s="1074"/>
      <c r="T76" s="1074"/>
      <c r="U76" s="1075"/>
      <c r="V76" s="1076">
        <v>694</v>
      </c>
      <c r="W76" s="1074"/>
      <c r="X76" s="1074"/>
      <c r="Y76" s="1074"/>
      <c r="Z76" s="1075"/>
      <c r="AA76" s="1076">
        <v>54</v>
      </c>
      <c r="AB76" s="1074"/>
      <c r="AC76" s="1074"/>
      <c r="AD76" s="1074"/>
      <c r="AE76" s="1075"/>
      <c r="AF76" s="1076">
        <v>54</v>
      </c>
      <c r="AG76" s="1074"/>
      <c r="AH76" s="1074"/>
      <c r="AI76" s="1074"/>
      <c r="AJ76" s="1075"/>
      <c r="AK76" s="1076">
        <v>0</v>
      </c>
      <c r="AL76" s="1074"/>
      <c r="AM76" s="1074"/>
      <c r="AN76" s="1074"/>
      <c r="AO76" s="1075"/>
      <c r="AP76" s="1076">
        <v>0</v>
      </c>
      <c r="AQ76" s="1074"/>
      <c r="AR76" s="1074"/>
      <c r="AS76" s="1074"/>
      <c r="AT76" s="1075"/>
      <c r="AU76" s="1076">
        <v>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608</v>
      </c>
      <c r="C77" s="1070"/>
      <c r="D77" s="1070"/>
      <c r="E77" s="1070"/>
      <c r="F77" s="1070"/>
      <c r="G77" s="1070"/>
      <c r="H77" s="1070"/>
      <c r="I77" s="1070"/>
      <c r="J77" s="1070"/>
      <c r="K77" s="1070"/>
      <c r="L77" s="1070"/>
      <c r="M77" s="1070"/>
      <c r="N77" s="1070"/>
      <c r="O77" s="1070"/>
      <c r="P77" s="1071"/>
      <c r="Q77" s="1073">
        <v>252648</v>
      </c>
      <c r="R77" s="1074"/>
      <c r="S77" s="1074"/>
      <c r="T77" s="1074"/>
      <c r="U77" s="1075"/>
      <c r="V77" s="1076">
        <v>232839</v>
      </c>
      <c r="W77" s="1074"/>
      <c r="X77" s="1074"/>
      <c r="Y77" s="1074"/>
      <c r="Z77" s="1075"/>
      <c r="AA77" s="1076">
        <v>19809</v>
      </c>
      <c r="AB77" s="1074"/>
      <c r="AC77" s="1074"/>
      <c r="AD77" s="1074"/>
      <c r="AE77" s="1075"/>
      <c r="AF77" s="1076">
        <v>19809</v>
      </c>
      <c r="AG77" s="1074"/>
      <c r="AH77" s="1074"/>
      <c r="AI77" s="1074"/>
      <c r="AJ77" s="1075"/>
      <c r="AK77" s="1076">
        <v>485</v>
      </c>
      <c r="AL77" s="1074"/>
      <c r="AM77" s="1074"/>
      <c r="AN77" s="1074"/>
      <c r="AO77" s="1075"/>
      <c r="AP77" s="1076">
        <v>0</v>
      </c>
      <c r="AQ77" s="1074"/>
      <c r="AR77" s="1074"/>
      <c r="AS77" s="1074"/>
      <c r="AT77" s="1075"/>
      <c r="AU77" s="1076">
        <v>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397</v>
      </c>
      <c r="B88" s="1039" t="s">
        <v>435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436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441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443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444</v>
      </c>
      <c r="AB109" s="989"/>
      <c r="AC109" s="989"/>
      <c r="AD109" s="989"/>
      <c r="AE109" s="990"/>
      <c r="AF109" s="991" t="s">
        <v>445</v>
      </c>
      <c r="AG109" s="989"/>
      <c r="AH109" s="989"/>
      <c r="AI109" s="989"/>
      <c r="AJ109" s="990"/>
      <c r="AK109" s="991" t="s">
        <v>312</v>
      </c>
      <c r="AL109" s="989"/>
      <c r="AM109" s="989"/>
      <c r="AN109" s="989"/>
      <c r="AO109" s="990"/>
      <c r="AP109" s="991" t="s">
        <v>446</v>
      </c>
      <c r="AQ109" s="989"/>
      <c r="AR109" s="989"/>
      <c r="AS109" s="989"/>
      <c r="AT109" s="1020"/>
      <c r="AU109" s="988" t="s">
        <v>443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444</v>
      </c>
      <c r="BR109" s="989"/>
      <c r="BS109" s="989"/>
      <c r="BT109" s="989"/>
      <c r="BU109" s="990"/>
      <c r="BV109" s="991" t="s">
        <v>445</v>
      </c>
      <c r="BW109" s="989"/>
      <c r="BX109" s="989"/>
      <c r="BY109" s="989"/>
      <c r="BZ109" s="990"/>
      <c r="CA109" s="991" t="s">
        <v>312</v>
      </c>
      <c r="CB109" s="989"/>
      <c r="CC109" s="989"/>
      <c r="CD109" s="989"/>
      <c r="CE109" s="990"/>
      <c r="CF109" s="1027" t="s">
        <v>446</v>
      </c>
      <c r="CG109" s="1027"/>
      <c r="CH109" s="1027"/>
      <c r="CI109" s="1027"/>
      <c r="CJ109" s="1027"/>
      <c r="CK109" s="991" t="s">
        <v>447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444</v>
      </c>
      <c r="DH109" s="989"/>
      <c r="DI109" s="989"/>
      <c r="DJ109" s="989"/>
      <c r="DK109" s="990"/>
      <c r="DL109" s="991" t="s">
        <v>445</v>
      </c>
      <c r="DM109" s="989"/>
      <c r="DN109" s="989"/>
      <c r="DO109" s="989"/>
      <c r="DP109" s="990"/>
      <c r="DQ109" s="991" t="s">
        <v>312</v>
      </c>
      <c r="DR109" s="989"/>
      <c r="DS109" s="989"/>
      <c r="DT109" s="989"/>
      <c r="DU109" s="990"/>
      <c r="DV109" s="991" t="s">
        <v>446</v>
      </c>
      <c r="DW109" s="989"/>
      <c r="DX109" s="989"/>
      <c r="DY109" s="989"/>
      <c r="DZ109" s="1020"/>
    </row>
    <row r="110" spans="1:131" s="248" customFormat="1" ht="26.25" customHeight="1" x14ac:dyDescent="0.2">
      <c r="A110" s="891" t="s">
        <v>448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759836</v>
      </c>
      <c r="AB110" s="982"/>
      <c r="AC110" s="982"/>
      <c r="AD110" s="982"/>
      <c r="AE110" s="983"/>
      <c r="AF110" s="984">
        <v>800033</v>
      </c>
      <c r="AG110" s="982"/>
      <c r="AH110" s="982"/>
      <c r="AI110" s="982"/>
      <c r="AJ110" s="983"/>
      <c r="AK110" s="984">
        <v>833356</v>
      </c>
      <c r="AL110" s="982"/>
      <c r="AM110" s="982"/>
      <c r="AN110" s="982"/>
      <c r="AO110" s="983"/>
      <c r="AP110" s="985">
        <v>28</v>
      </c>
      <c r="AQ110" s="986"/>
      <c r="AR110" s="986"/>
      <c r="AS110" s="986"/>
      <c r="AT110" s="987"/>
      <c r="AU110" s="1021" t="s">
        <v>72</v>
      </c>
      <c r="AV110" s="1022"/>
      <c r="AW110" s="1022"/>
      <c r="AX110" s="1022"/>
      <c r="AY110" s="1022"/>
      <c r="AZ110" s="947" t="s">
        <v>449</v>
      </c>
      <c r="BA110" s="892"/>
      <c r="BB110" s="892"/>
      <c r="BC110" s="892"/>
      <c r="BD110" s="892"/>
      <c r="BE110" s="892"/>
      <c r="BF110" s="892"/>
      <c r="BG110" s="892"/>
      <c r="BH110" s="892"/>
      <c r="BI110" s="892"/>
      <c r="BJ110" s="892"/>
      <c r="BK110" s="892"/>
      <c r="BL110" s="892"/>
      <c r="BM110" s="892"/>
      <c r="BN110" s="892"/>
      <c r="BO110" s="892"/>
      <c r="BP110" s="893"/>
      <c r="BQ110" s="948">
        <v>7503990</v>
      </c>
      <c r="BR110" s="929"/>
      <c r="BS110" s="929"/>
      <c r="BT110" s="929"/>
      <c r="BU110" s="929"/>
      <c r="BV110" s="929">
        <v>7497603</v>
      </c>
      <c r="BW110" s="929"/>
      <c r="BX110" s="929"/>
      <c r="BY110" s="929"/>
      <c r="BZ110" s="929"/>
      <c r="CA110" s="929">
        <v>7594817</v>
      </c>
      <c r="CB110" s="929"/>
      <c r="CC110" s="929"/>
      <c r="CD110" s="929"/>
      <c r="CE110" s="929"/>
      <c r="CF110" s="953">
        <v>254.9</v>
      </c>
      <c r="CG110" s="954"/>
      <c r="CH110" s="954"/>
      <c r="CI110" s="954"/>
      <c r="CJ110" s="954"/>
      <c r="CK110" s="1017" t="s">
        <v>450</v>
      </c>
      <c r="CL110" s="903"/>
      <c r="CM110" s="978" t="s">
        <v>451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175</v>
      </c>
      <c r="DH110" s="929"/>
      <c r="DI110" s="929"/>
      <c r="DJ110" s="929"/>
      <c r="DK110" s="929"/>
      <c r="DL110" s="929" t="s">
        <v>175</v>
      </c>
      <c r="DM110" s="929"/>
      <c r="DN110" s="929"/>
      <c r="DO110" s="929"/>
      <c r="DP110" s="929"/>
      <c r="DQ110" s="929" t="s">
        <v>175</v>
      </c>
      <c r="DR110" s="929"/>
      <c r="DS110" s="929"/>
      <c r="DT110" s="929"/>
      <c r="DU110" s="929"/>
      <c r="DV110" s="930" t="s">
        <v>175</v>
      </c>
      <c r="DW110" s="930"/>
      <c r="DX110" s="930"/>
      <c r="DY110" s="930"/>
      <c r="DZ110" s="931"/>
    </row>
    <row r="111" spans="1:131" s="248" customFormat="1" ht="26.25" customHeight="1" x14ac:dyDescent="0.2">
      <c r="A111" s="858" t="s">
        <v>452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453</v>
      </c>
      <c r="AB111" s="1010"/>
      <c r="AC111" s="1010"/>
      <c r="AD111" s="1010"/>
      <c r="AE111" s="1011"/>
      <c r="AF111" s="1012" t="s">
        <v>453</v>
      </c>
      <c r="AG111" s="1010"/>
      <c r="AH111" s="1010"/>
      <c r="AI111" s="1010"/>
      <c r="AJ111" s="1011"/>
      <c r="AK111" s="1012" t="s">
        <v>453</v>
      </c>
      <c r="AL111" s="1010"/>
      <c r="AM111" s="1010"/>
      <c r="AN111" s="1010"/>
      <c r="AO111" s="1011"/>
      <c r="AP111" s="1013" t="s">
        <v>453</v>
      </c>
      <c r="AQ111" s="1014"/>
      <c r="AR111" s="1014"/>
      <c r="AS111" s="1014"/>
      <c r="AT111" s="1015"/>
      <c r="AU111" s="1023"/>
      <c r="AV111" s="1024"/>
      <c r="AW111" s="1024"/>
      <c r="AX111" s="1024"/>
      <c r="AY111" s="1024"/>
      <c r="AZ111" s="899" t="s">
        <v>454</v>
      </c>
      <c r="BA111" s="834"/>
      <c r="BB111" s="834"/>
      <c r="BC111" s="834"/>
      <c r="BD111" s="834"/>
      <c r="BE111" s="834"/>
      <c r="BF111" s="834"/>
      <c r="BG111" s="834"/>
      <c r="BH111" s="834"/>
      <c r="BI111" s="834"/>
      <c r="BJ111" s="834"/>
      <c r="BK111" s="834"/>
      <c r="BL111" s="834"/>
      <c r="BM111" s="834"/>
      <c r="BN111" s="834"/>
      <c r="BO111" s="834"/>
      <c r="BP111" s="835"/>
      <c r="BQ111" s="900" t="s">
        <v>455</v>
      </c>
      <c r="BR111" s="901"/>
      <c r="BS111" s="901"/>
      <c r="BT111" s="901"/>
      <c r="BU111" s="901"/>
      <c r="BV111" s="901" t="s">
        <v>455</v>
      </c>
      <c r="BW111" s="901"/>
      <c r="BX111" s="901"/>
      <c r="BY111" s="901"/>
      <c r="BZ111" s="901"/>
      <c r="CA111" s="901" t="s">
        <v>456</v>
      </c>
      <c r="CB111" s="901"/>
      <c r="CC111" s="901"/>
      <c r="CD111" s="901"/>
      <c r="CE111" s="901"/>
      <c r="CF111" s="962" t="s">
        <v>456</v>
      </c>
      <c r="CG111" s="963"/>
      <c r="CH111" s="963"/>
      <c r="CI111" s="963"/>
      <c r="CJ111" s="963"/>
      <c r="CK111" s="1018"/>
      <c r="CL111" s="905"/>
      <c r="CM111" s="908" t="s">
        <v>457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456</v>
      </c>
      <c r="DH111" s="901"/>
      <c r="DI111" s="901"/>
      <c r="DJ111" s="901"/>
      <c r="DK111" s="901"/>
      <c r="DL111" s="901" t="s">
        <v>453</v>
      </c>
      <c r="DM111" s="901"/>
      <c r="DN111" s="901"/>
      <c r="DO111" s="901"/>
      <c r="DP111" s="901"/>
      <c r="DQ111" s="901" t="s">
        <v>456</v>
      </c>
      <c r="DR111" s="901"/>
      <c r="DS111" s="901"/>
      <c r="DT111" s="901"/>
      <c r="DU111" s="901"/>
      <c r="DV111" s="878" t="s">
        <v>456</v>
      </c>
      <c r="DW111" s="878"/>
      <c r="DX111" s="878"/>
      <c r="DY111" s="878"/>
      <c r="DZ111" s="879"/>
    </row>
    <row r="112" spans="1:131" s="248" customFormat="1" ht="26.25" customHeight="1" x14ac:dyDescent="0.2">
      <c r="A112" s="1003" t="s">
        <v>458</v>
      </c>
      <c r="B112" s="1004"/>
      <c r="C112" s="834" t="s">
        <v>459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456</v>
      </c>
      <c r="AB112" s="864"/>
      <c r="AC112" s="864"/>
      <c r="AD112" s="864"/>
      <c r="AE112" s="865"/>
      <c r="AF112" s="866" t="s">
        <v>453</v>
      </c>
      <c r="AG112" s="864"/>
      <c r="AH112" s="864"/>
      <c r="AI112" s="864"/>
      <c r="AJ112" s="865"/>
      <c r="AK112" s="866" t="s">
        <v>453</v>
      </c>
      <c r="AL112" s="864"/>
      <c r="AM112" s="864"/>
      <c r="AN112" s="864"/>
      <c r="AO112" s="865"/>
      <c r="AP112" s="911" t="s">
        <v>453</v>
      </c>
      <c r="AQ112" s="912"/>
      <c r="AR112" s="912"/>
      <c r="AS112" s="912"/>
      <c r="AT112" s="913"/>
      <c r="AU112" s="1023"/>
      <c r="AV112" s="1024"/>
      <c r="AW112" s="1024"/>
      <c r="AX112" s="1024"/>
      <c r="AY112" s="1024"/>
      <c r="AZ112" s="899" t="s">
        <v>460</v>
      </c>
      <c r="BA112" s="834"/>
      <c r="BB112" s="834"/>
      <c r="BC112" s="834"/>
      <c r="BD112" s="834"/>
      <c r="BE112" s="834"/>
      <c r="BF112" s="834"/>
      <c r="BG112" s="834"/>
      <c r="BH112" s="834"/>
      <c r="BI112" s="834"/>
      <c r="BJ112" s="834"/>
      <c r="BK112" s="834"/>
      <c r="BL112" s="834"/>
      <c r="BM112" s="834"/>
      <c r="BN112" s="834"/>
      <c r="BO112" s="834"/>
      <c r="BP112" s="835"/>
      <c r="BQ112" s="900">
        <v>2718026</v>
      </c>
      <c r="BR112" s="901"/>
      <c r="BS112" s="901"/>
      <c r="BT112" s="901"/>
      <c r="BU112" s="901"/>
      <c r="BV112" s="901">
        <v>2598254</v>
      </c>
      <c r="BW112" s="901"/>
      <c r="BX112" s="901"/>
      <c r="BY112" s="901"/>
      <c r="BZ112" s="901"/>
      <c r="CA112" s="901">
        <v>2348767</v>
      </c>
      <c r="CB112" s="901"/>
      <c r="CC112" s="901"/>
      <c r="CD112" s="901"/>
      <c r="CE112" s="901"/>
      <c r="CF112" s="962">
        <v>78.8</v>
      </c>
      <c r="CG112" s="963"/>
      <c r="CH112" s="963"/>
      <c r="CI112" s="963"/>
      <c r="CJ112" s="963"/>
      <c r="CK112" s="1018"/>
      <c r="CL112" s="905"/>
      <c r="CM112" s="908" t="s">
        <v>461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453</v>
      </c>
      <c r="DH112" s="901"/>
      <c r="DI112" s="901"/>
      <c r="DJ112" s="901"/>
      <c r="DK112" s="901"/>
      <c r="DL112" s="901" t="s">
        <v>453</v>
      </c>
      <c r="DM112" s="901"/>
      <c r="DN112" s="901"/>
      <c r="DO112" s="901"/>
      <c r="DP112" s="901"/>
      <c r="DQ112" s="901" t="s">
        <v>453</v>
      </c>
      <c r="DR112" s="901"/>
      <c r="DS112" s="901"/>
      <c r="DT112" s="901"/>
      <c r="DU112" s="901"/>
      <c r="DV112" s="878" t="s">
        <v>455</v>
      </c>
      <c r="DW112" s="878"/>
      <c r="DX112" s="878"/>
      <c r="DY112" s="878"/>
      <c r="DZ112" s="879"/>
    </row>
    <row r="113" spans="1:130" s="248" customFormat="1" ht="26.25" customHeight="1" x14ac:dyDescent="0.2">
      <c r="A113" s="1005"/>
      <c r="B113" s="1006"/>
      <c r="C113" s="834" t="s">
        <v>462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279872</v>
      </c>
      <c r="AB113" s="1010"/>
      <c r="AC113" s="1010"/>
      <c r="AD113" s="1010"/>
      <c r="AE113" s="1011"/>
      <c r="AF113" s="1012">
        <v>281544</v>
      </c>
      <c r="AG113" s="1010"/>
      <c r="AH113" s="1010"/>
      <c r="AI113" s="1010"/>
      <c r="AJ113" s="1011"/>
      <c r="AK113" s="1012">
        <v>246170</v>
      </c>
      <c r="AL113" s="1010"/>
      <c r="AM113" s="1010"/>
      <c r="AN113" s="1010"/>
      <c r="AO113" s="1011"/>
      <c r="AP113" s="1013">
        <v>8.3000000000000007</v>
      </c>
      <c r="AQ113" s="1014"/>
      <c r="AR113" s="1014"/>
      <c r="AS113" s="1014"/>
      <c r="AT113" s="1015"/>
      <c r="AU113" s="1023"/>
      <c r="AV113" s="1024"/>
      <c r="AW113" s="1024"/>
      <c r="AX113" s="1024"/>
      <c r="AY113" s="1024"/>
      <c r="AZ113" s="899" t="s">
        <v>463</v>
      </c>
      <c r="BA113" s="834"/>
      <c r="BB113" s="834"/>
      <c r="BC113" s="834"/>
      <c r="BD113" s="834"/>
      <c r="BE113" s="834"/>
      <c r="BF113" s="834"/>
      <c r="BG113" s="834"/>
      <c r="BH113" s="834"/>
      <c r="BI113" s="834"/>
      <c r="BJ113" s="834"/>
      <c r="BK113" s="834"/>
      <c r="BL113" s="834"/>
      <c r="BM113" s="834"/>
      <c r="BN113" s="834"/>
      <c r="BO113" s="834"/>
      <c r="BP113" s="835"/>
      <c r="BQ113" s="900">
        <v>126648</v>
      </c>
      <c r="BR113" s="901"/>
      <c r="BS113" s="901"/>
      <c r="BT113" s="901"/>
      <c r="BU113" s="901"/>
      <c r="BV113" s="901">
        <v>245187</v>
      </c>
      <c r="BW113" s="901"/>
      <c r="BX113" s="901"/>
      <c r="BY113" s="901"/>
      <c r="BZ113" s="901"/>
      <c r="CA113" s="901">
        <v>231285</v>
      </c>
      <c r="CB113" s="901"/>
      <c r="CC113" s="901"/>
      <c r="CD113" s="901"/>
      <c r="CE113" s="901"/>
      <c r="CF113" s="962">
        <v>7.8</v>
      </c>
      <c r="CG113" s="963"/>
      <c r="CH113" s="963"/>
      <c r="CI113" s="963"/>
      <c r="CJ113" s="963"/>
      <c r="CK113" s="1018"/>
      <c r="CL113" s="905"/>
      <c r="CM113" s="908" t="s">
        <v>464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453</v>
      </c>
      <c r="DH113" s="864"/>
      <c r="DI113" s="864"/>
      <c r="DJ113" s="864"/>
      <c r="DK113" s="865"/>
      <c r="DL113" s="866" t="s">
        <v>456</v>
      </c>
      <c r="DM113" s="864"/>
      <c r="DN113" s="864"/>
      <c r="DO113" s="864"/>
      <c r="DP113" s="865"/>
      <c r="DQ113" s="866" t="s">
        <v>453</v>
      </c>
      <c r="DR113" s="864"/>
      <c r="DS113" s="864"/>
      <c r="DT113" s="864"/>
      <c r="DU113" s="865"/>
      <c r="DV113" s="911" t="s">
        <v>453</v>
      </c>
      <c r="DW113" s="912"/>
      <c r="DX113" s="912"/>
      <c r="DY113" s="912"/>
      <c r="DZ113" s="913"/>
    </row>
    <row r="114" spans="1:130" s="248" customFormat="1" ht="26.25" customHeight="1" x14ac:dyDescent="0.2">
      <c r="A114" s="1005"/>
      <c r="B114" s="1006"/>
      <c r="C114" s="834" t="s">
        <v>465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15055</v>
      </c>
      <c r="AB114" s="864"/>
      <c r="AC114" s="864"/>
      <c r="AD114" s="864"/>
      <c r="AE114" s="865"/>
      <c r="AF114" s="866">
        <v>16045</v>
      </c>
      <c r="AG114" s="864"/>
      <c r="AH114" s="864"/>
      <c r="AI114" s="864"/>
      <c r="AJ114" s="865"/>
      <c r="AK114" s="866">
        <v>18659</v>
      </c>
      <c r="AL114" s="864"/>
      <c r="AM114" s="864"/>
      <c r="AN114" s="864"/>
      <c r="AO114" s="865"/>
      <c r="AP114" s="911">
        <v>0.6</v>
      </c>
      <c r="AQ114" s="912"/>
      <c r="AR114" s="912"/>
      <c r="AS114" s="912"/>
      <c r="AT114" s="913"/>
      <c r="AU114" s="1023"/>
      <c r="AV114" s="1024"/>
      <c r="AW114" s="1024"/>
      <c r="AX114" s="1024"/>
      <c r="AY114" s="1024"/>
      <c r="AZ114" s="899" t="s">
        <v>466</v>
      </c>
      <c r="BA114" s="834"/>
      <c r="BB114" s="834"/>
      <c r="BC114" s="834"/>
      <c r="BD114" s="834"/>
      <c r="BE114" s="834"/>
      <c r="BF114" s="834"/>
      <c r="BG114" s="834"/>
      <c r="BH114" s="834"/>
      <c r="BI114" s="834"/>
      <c r="BJ114" s="834"/>
      <c r="BK114" s="834"/>
      <c r="BL114" s="834"/>
      <c r="BM114" s="834"/>
      <c r="BN114" s="834"/>
      <c r="BO114" s="834"/>
      <c r="BP114" s="835"/>
      <c r="BQ114" s="900">
        <v>898418</v>
      </c>
      <c r="BR114" s="901"/>
      <c r="BS114" s="901"/>
      <c r="BT114" s="901"/>
      <c r="BU114" s="901"/>
      <c r="BV114" s="901">
        <v>886229</v>
      </c>
      <c r="BW114" s="901"/>
      <c r="BX114" s="901"/>
      <c r="BY114" s="901"/>
      <c r="BZ114" s="901"/>
      <c r="CA114" s="901">
        <v>770633</v>
      </c>
      <c r="CB114" s="901"/>
      <c r="CC114" s="901"/>
      <c r="CD114" s="901"/>
      <c r="CE114" s="901"/>
      <c r="CF114" s="962">
        <v>25.9</v>
      </c>
      <c r="CG114" s="963"/>
      <c r="CH114" s="963"/>
      <c r="CI114" s="963"/>
      <c r="CJ114" s="963"/>
      <c r="CK114" s="1018"/>
      <c r="CL114" s="905"/>
      <c r="CM114" s="908" t="s">
        <v>467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453</v>
      </c>
      <c r="DH114" s="864"/>
      <c r="DI114" s="864"/>
      <c r="DJ114" s="864"/>
      <c r="DK114" s="865"/>
      <c r="DL114" s="866" t="s">
        <v>453</v>
      </c>
      <c r="DM114" s="864"/>
      <c r="DN114" s="864"/>
      <c r="DO114" s="864"/>
      <c r="DP114" s="865"/>
      <c r="DQ114" s="866" t="s">
        <v>455</v>
      </c>
      <c r="DR114" s="864"/>
      <c r="DS114" s="864"/>
      <c r="DT114" s="864"/>
      <c r="DU114" s="865"/>
      <c r="DV114" s="911" t="s">
        <v>453</v>
      </c>
      <c r="DW114" s="912"/>
      <c r="DX114" s="912"/>
      <c r="DY114" s="912"/>
      <c r="DZ114" s="913"/>
    </row>
    <row r="115" spans="1:130" s="248" customFormat="1" ht="26.25" customHeight="1" x14ac:dyDescent="0.2">
      <c r="A115" s="1005"/>
      <c r="B115" s="1006"/>
      <c r="C115" s="834" t="s">
        <v>468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4676</v>
      </c>
      <c r="AB115" s="1010"/>
      <c r="AC115" s="1010"/>
      <c r="AD115" s="1010"/>
      <c r="AE115" s="1011"/>
      <c r="AF115" s="1012">
        <v>6</v>
      </c>
      <c r="AG115" s="1010"/>
      <c r="AH115" s="1010"/>
      <c r="AI115" s="1010"/>
      <c r="AJ115" s="1011"/>
      <c r="AK115" s="1012">
        <v>9</v>
      </c>
      <c r="AL115" s="1010"/>
      <c r="AM115" s="1010"/>
      <c r="AN115" s="1010"/>
      <c r="AO115" s="1011"/>
      <c r="AP115" s="1013">
        <v>0</v>
      </c>
      <c r="AQ115" s="1014"/>
      <c r="AR115" s="1014"/>
      <c r="AS115" s="1014"/>
      <c r="AT115" s="1015"/>
      <c r="AU115" s="1023"/>
      <c r="AV115" s="1024"/>
      <c r="AW115" s="1024"/>
      <c r="AX115" s="1024"/>
      <c r="AY115" s="1024"/>
      <c r="AZ115" s="899" t="s">
        <v>469</v>
      </c>
      <c r="BA115" s="834"/>
      <c r="BB115" s="834"/>
      <c r="BC115" s="834"/>
      <c r="BD115" s="834"/>
      <c r="BE115" s="834"/>
      <c r="BF115" s="834"/>
      <c r="BG115" s="834"/>
      <c r="BH115" s="834"/>
      <c r="BI115" s="834"/>
      <c r="BJ115" s="834"/>
      <c r="BK115" s="834"/>
      <c r="BL115" s="834"/>
      <c r="BM115" s="834"/>
      <c r="BN115" s="834"/>
      <c r="BO115" s="834"/>
      <c r="BP115" s="835"/>
      <c r="BQ115" s="900" t="s">
        <v>453</v>
      </c>
      <c r="BR115" s="901"/>
      <c r="BS115" s="901"/>
      <c r="BT115" s="901"/>
      <c r="BU115" s="901"/>
      <c r="BV115" s="901" t="s">
        <v>453</v>
      </c>
      <c r="BW115" s="901"/>
      <c r="BX115" s="901"/>
      <c r="BY115" s="901"/>
      <c r="BZ115" s="901"/>
      <c r="CA115" s="901" t="s">
        <v>453</v>
      </c>
      <c r="CB115" s="901"/>
      <c r="CC115" s="901"/>
      <c r="CD115" s="901"/>
      <c r="CE115" s="901"/>
      <c r="CF115" s="962" t="s">
        <v>453</v>
      </c>
      <c r="CG115" s="963"/>
      <c r="CH115" s="963"/>
      <c r="CI115" s="963"/>
      <c r="CJ115" s="963"/>
      <c r="CK115" s="1018"/>
      <c r="CL115" s="905"/>
      <c r="CM115" s="899" t="s">
        <v>470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453</v>
      </c>
      <c r="DH115" s="864"/>
      <c r="DI115" s="864"/>
      <c r="DJ115" s="864"/>
      <c r="DK115" s="865"/>
      <c r="DL115" s="866" t="s">
        <v>453</v>
      </c>
      <c r="DM115" s="864"/>
      <c r="DN115" s="864"/>
      <c r="DO115" s="864"/>
      <c r="DP115" s="865"/>
      <c r="DQ115" s="866" t="s">
        <v>453</v>
      </c>
      <c r="DR115" s="864"/>
      <c r="DS115" s="864"/>
      <c r="DT115" s="864"/>
      <c r="DU115" s="865"/>
      <c r="DV115" s="911" t="s">
        <v>455</v>
      </c>
      <c r="DW115" s="912"/>
      <c r="DX115" s="912"/>
      <c r="DY115" s="912"/>
      <c r="DZ115" s="913"/>
    </row>
    <row r="116" spans="1:130" s="248" customFormat="1" ht="26.25" customHeight="1" x14ac:dyDescent="0.2">
      <c r="A116" s="1007"/>
      <c r="B116" s="1008"/>
      <c r="C116" s="967" t="s">
        <v>471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34</v>
      </c>
      <c r="AB116" s="864"/>
      <c r="AC116" s="864"/>
      <c r="AD116" s="864"/>
      <c r="AE116" s="865"/>
      <c r="AF116" s="866">
        <v>11</v>
      </c>
      <c r="AG116" s="864"/>
      <c r="AH116" s="864"/>
      <c r="AI116" s="864"/>
      <c r="AJ116" s="865"/>
      <c r="AK116" s="866">
        <v>21</v>
      </c>
      <c r="AL116" s="864"/>
      <c r="AM116" s="864"/>
      <c r="AN116" s="864"/>
      <c r="AO116" s="865"/>
      <c r="AP116" s="911">
        <v>0</v>
      </c>
      <c r="AQ116" s="912"/>
      <c r="AR116" s="912"/>
      <c r="AS116" s="912"/>
      <c r="AT116" s="913"/>
      <c r="AU116" s="1023"/>
      <c r="AV116" s="1024"/>
      <c r="AW116" s="1024"/>
      <c r="AX116" s="1024"/>
      <c r="AY116" s="1024"/>
      <c r="AZ116" s="950" t="s">
        <v>472</v>
      </c>
      <c r="BA116" s="951"/>
      <c r="BB116" s="951"/>
      <c r="BC116" s="951"/>
      <c r="BD116" s="951"/>
      <c r="BE116" s="951"/>
      <c r="BF116" s="951"/>
      <c r="BG116" s="951"/>
      <c r="BH116" s="951"/>
      <c r="BI116" s="951"/>
      <c r="BJ116" s="951"/>
      <c r="BK116" s="951"/>
      <c r="BL116" s="951"/>
      <c r="BM116" s="951"/>
      <c r="BN116" s="951"/>
      <c r="BO116" s="951"/>
      <c r="BP116" s="952"/>
      <c r="BQ116" s="900" t="s">
        <v>453</v>
      </c>
      <c r="BR116" s="901"/>
      <c r="BS116" s="901"/>
      <c r="BT116" s="901"/>
      <c r="BU116" s="901"/>
      <c r="BV116" s="901" t="s">
        <v>453</v>
      </c>
      <c r="BW116" s="901"/>
      <c r="BX116" s="901"/>
      <c r="BY116" s="901"/>
      <c r="BZ116" s="901"/>
      <c r="CA116" s="901" t="s">
        <v>456</v>
      </c>
      <c r="CB116" s="901"/>
      <c r="CC116" s="901"/>
      <c r="CD116" s="901"/>
      <c r="CE116" s="901"/>
      <c r="CF116" s="962" t="s">
        <v>453</v>
      </c>
      <c r="CG116" s="963"/>
      <c r="CH116" s="963"/>
      <c r="CI116" s="963"/>
      <c r="CJ116" s="963"/>
      <c r="CK116" s="1018"/>
      <c r="CL116" s="905"/>
      <c r="CM116" s="908" t="s">
        <v>473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456</v>
      </c>
      <c r="DH116" s="864"/>
      <c r="DI116" s="864"/>
      <c r="DJ116" s="864"/>
      <c r="DK116" s="865"/>
      <c r="DL116" s="866" t="s">
        <v>453</v>
      </c>
      <c r="DM116" s="864"/>
      <c r="DN116" s="864"/>
      <c r="DO116" s="864"/>
      <c r="DP116" s="865"/>
      <c r="DQ116" s="866" t="s">
        <v>453</v>
      </c>
      <c r="DR116" s="864"/>
      <c r="DS116" s="864"/>
      <c r="DT116" s="864"/>
      <c r="DU116" s="865"/>
      <c r="DV116" s="911" t="s">
        <v>453</v>
      </c>
      <c r="DW116" s="912"/>
      <c r="DX116" s="912"/>
      <c r="DY116" s="912"/>
      <c r="DZ116" s="913"/>
    </row>
    <row r="117" spans="1:130" s="248" customFormat="1" ht="26.25" customHeight="1" x14ac:dyDescent="0.2">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474</v>
      </c>
      <c r="Z117" s="990"/>
      <c r="AA117" s="995">
        <v>1059473</v>
      </c>
      <c r="AB117" s="996"/>
      <c r="AC117" s="996"/>
      <c r="AD117" s="996"/>
      <c r="AE117" s="997"/>
      <c r="AF117" s="998">
        <v>1097639</v>
      </c>
      <c r="AG117" s="996"/>
      <c r="AH117" s="996"/>
      <c r="AI117" s="996"/>
      <c r="AJ117" s="997"/>
      <c r="AK117" s="998">
        <v>1098215</v>
      </c>
      <c r="AL117" s="996"/>
      <c r="AM117" s="996"/>
      <c r="AN117" s="996"/>
      <c r="AO117" s="997"/>
      <c r="AP117" s="999"/>
      <c r="AQ117" s="1000"/>
      <c r="AR117" s="1000"/>
      <c r="AS117" s="1000"/>
      <c r="AT117" s="1001"/>
      <c r="AU117" s="1023"/>
      <c r="AV117" s="1024"/>
      <c r="AW117" s="1024"/>
      <c r="AX117" s="1024"/>
      <c r="AY117" s="1024"/>
      <c r="AZ117" s="950" t="s">
        <v>475</v>
      </c>
      <c r="BA117" s="951"/>
      <c r="BB117" s="951"/>
      <c r="BC117" s="951"/>
      <c r="BD117" s="951"/>
      <c r="BE117" s="951"/>
      <c r="BF117" s="951"/>
      <c r="BG117" s="951"/>
      <c r="BH117" s="951"/>
      <c r="BI117" s="951"/>
      <c r="BJ117" s="951"/>
      <c r="BK117" s="951"/>
      <c r="BL117" s="951"/>
      <c r="BM117" s="951"/>
      <c r="BN117" s="951"/>
      <c r="BO117" s="951"/>
      <c r="BP117" s="952"/>
      <c r="BQ117" s="900" t="s">
        <v>456</v>
      </c>
      <c r="BR117" s="901"/>
      <c r="BS117" s="901"/>
      <c r="BT117" s="901"/>
      <c r="BU117" s="901"/>
      <c r="BV117" s="901" t="s">
        <v>456</v>
      </c>
      <c r="BW117" s="901"/>
      <c r="BX117" s="901"/>
      <c r="BY117" s="901"/>
      <c r="BZ117" s="901"/>
      <c r="CA117" s="901" t="s">
        <v>476</v>
      </c>
      <c r="CB117" s="901"/>
      <c r="CC117" s="901"/>
      <c r="CD117" s="901"/>
      <c r="CE117" s="901"/>
      <c r="CF117" s="962" t="s">
        <v>476</v>
      </c>
      <c r="CG117" s="963"/>
      <c r="CH117" s="963"/>
      <c r="CI117" s="963"/>
      <c r="CJ117" s="963"/>
      <c r="CK117" s="1018"/>
      <c r="CL117" s="905"/>
      <c r="CM117" s="908" t="s">
        <v>477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476</v>
      </c>
      <c r="DH117" s="864"/>
      <c r="DI117" s="864"/>
      <c r="DJ117" s="864"/>
      <c r="DK117" s="865"/>
      <c r="DL117" s="866" t="s">
        <v>476</v>
      </c>
      <c r="DM117" s="864"/>
      <c r="DN117" s="864"/>
      <c r="DO117" s="864"/>
      <c r="DP117" s="865"/>
      <c r="DQ117" s="866" t="s">
        <v>476</v>
      </c>
      <c r="DR117" s="864"/>
      <c r="DS117" s="864"/>
      <c r="DT117" s="864"/>
      <c r="DU117" s="865"/>
      <c r="DV117" s="911" t="s">
        <v>476</v>
      </c>
      <c r="DW117" s="912"/>
      <c r="DX117" s="912"/>
      <c r="DY117" s="912"/>
      <c r="DZ117" s="913"/>
    </row>
    <row r="118" spans="1:130" s="248" customFormat="1" ht="26.25" customHeight="1" x14ac:dyDescent="0.2">
      <c r="A118" s="988" t="s">
        <v>447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444</v>
      </c>
      <c r="AB118" s="989"/>
      <c r="AC118" s="989"/>
      <c r="AD118" s="989"/>
      <c r="AE118" s="990"/>
      <c r="AF118" s="991" t="s">
        <v>445</v>
      </c>
      <c r="AG118" s="989"/>
      <c r="AH118" s="989"/>
      <c r="AI118" s="989"/>
      <c r="AJ118" s="990"/>
      <c r="AK118" s="991" t="s">
        <v>312</v>
      </c>
      <c r="AL118" s="989"/>
      <c r="AM118" s="989"/>
      <c r="AN118" s="989"/>
      <c r="AO118" s="990"/>
      <c r="AP118" s="992" t="s">
        <v>446</v>
      </c>
      <c r="AQ118" s="993"/>
      <c r="AR118" s="993"/>
      <c r="AS118" s="993"/>
      <c r="AT118" s="994"/>
      <c r="AU118" s="1023"/>
      <c r="AV118" s="1024"/>
      <c r="AW118" s="1024"/>
      <c r="AX118" s="1024"/>
      <c r="AY118" s="1024"/>
      <c r="AZ118" s="966" t="s">
        <v>478</v>
      </c>
      <c r="BA118" s="967"/>
      <c r="BB118" s="967"/>
      <c r="BC118" s="967"/>
      <c r="BD118" s="967"/>
      <c r="BE118" s="967"/>
      <c r="BF118" s="967"/>
      <c r="BG118" s="967"/>
      <c r="BH118" s="967"/>
      <c r="BI118" s="967"/>
      <c r="BJ118" s="967"/>
      <c r="BK118" s="967"/>
      <c r="BL118" s="967"/>
      <c r="BM118" s="967"/>
      <c r="BN118" s="967"/>
      <c r="BO118" s="967"/>
      <c r="BP118" s="968"/>
      <c r="BQ118" s="969" t="s">
        <v>456</v>
      </c>
      <c r="BR118" s="932"/>
      <c r="BS118" s="932"/>
      <c r="BT118" s="932"/>
      <c r="BU118" s="932"/>
      <c r="BV118" s="932" t="s">
        <v>479</v>
      </c>
      <c r="BW118" s="932"/>
      <c r="BX118" s="932"/>
      <c r="BY118" s="932"/>
      <c r="BZ118" s="932"/>
      <c r="CA118" s="932" t="s">
        <v>456</v>
      </c>
      <c r="CB118" s="932"/>
      <c r="CC118" s="932"/>
      <c r="CD118" s="932"/>
      <c r="CE118" s="932"/>
      <c r="CF118" s="962" t="s">
        <v>476</v>
      </c>
      <c r="CG118" s="963"/>
      <c r="CH118" s="963"/>
      <c r="CI118" s="963"/>
      <c r="CJ118" s="963"/>
      <c r="CK118" s="1018"/>
      <c r="CL118" s="905"/>
      <c r="CM118" s="908" t="s">
        <v>480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456</v>
      </c>
      <c r="DH118" s="864"/>
      <c r="DI118" s="864"/>
      <c r="DJ118" s="864"/>
      <c r="DK118" s="865"/>
      <c r="DL118" s="866" t="s">
        <v>456</v>
      </c>
      <c r="DM118" s="864"/>
      <c r="DN118" s="864"/>
      <c r="DO118" s="864"/>
      <c r="DP118" s="865"/>
      <c r="DQ118" s="866" t="s">
        <v>476</v>
      </c>
      <c r="DR118" s="864"/>
      <c r="DS118" s="864"/>
      <c r="DT118" s="864"/>
      <c r="DU118" s="865"/>
      <c r="DV118" s="911" t="s">
        <v>476</v>
      </c>
      <c r="DW118" s="912"/>
      <c r="DX118" s="912"/>
      <c r="DY118" s="912"/>
      <c r="DZ118" s="913"/>
    </row>
    <row r="119" spans="1:130" s="248" customFormat="1" ht="26.25" customHeight="1" x14ac:dyDescent="0.2">
      <c r="A119" s="902" t="s">
        <v>450</v>
      </c>
      <c r="B119" s="903"/>
      <c r="C119" s="978" t="s">
        <v>451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476</v>
      </c>
      <c r="AB119" s="982"/>
      <c r="AC119" s="982"/>
      <c r="AD119" s="982"/>
      <c r="AE119" s="983"/>
      <c r="AF119" s="984" t="s">
        <v>476</v>
      </c>
      <c r="AG119" s="982"/>
      <c r="AH119" s="982"/>
      <c r="AI119" s="982"/>
      <c r="AJ119" s="983"/>
      <c r="AK119" s="984" t="s">
        <v>476</v>
      </c>
      <c r="AL119" s="982"/>
      <c r="AM119" s="982"/>
      <c r="AN119" s="982"/>
      <c r="AO119" s="983"/>
      <c r="AP119" s="985" t="s">
        <v>476</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481</v>
      </c>
      <c r="BP119" s="965"/>
      <c r="BQ119" s="969">
        <v>11247082</v>
      </c>
      <c r="BR119" s="932"/>
      <c r="BS119" s="932"/>
      <c r="BT119" s="932"/>
      <c r="BU119" s="932"/>
      <c r="BV119" s="932">
        <v>11227273</v>
      </c>
      <c r="BW119" s="932"/>
      <c r="BX119" s="932"/>
      <c r="BY119" s="932"/>
      <c r="BZ119" s="932"/>
      <c r="CA119" s="932">
        <v>10945502</v>
      </c>
      <c r="CB119" s="932"/>
      <c r="CC119" s="932"/>
      <c r="CD119" s="932"/>
      <c r="CE119" s="932"/>
      <c r="CF119" s="830"/>
      <c r="CG119" s="831"/>
      <c r="CH119" s="831"/>
      <c r="CI119" s="831"/>
      <c r="CJ119" s="921"/>
      <c r="CK119" s="1019"/>
      <c r="CL119" s="907"/>
      <c r="CM119" s="925" t="s">
        <v>482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476</v>
      </c>
      <c r="DH119" s="847"/>
      <c r="DI119" s="847"/>
      <c r="DJ119" s="847"/>
      <c r="DK119" s="848"/>
      <c r="DL119" s="849" t="s">
        <v>476</v>
      </c>
      <c r="DM119" s="847"/>
      <c r="DN119" s="847"/>
      <c r="DO119" s="847"/>
      <c r="DP119" s="848"/>
      <c r="DQ119" s="849" t="s">
        <v>476</v>
      </c>
      <c r="DR119" s="847"/>
      <c r="DS119" s="847"/>
      <c r="DT119" s="847"/>
      <c r="DU119" s="848"/>
      <c r="DV119" s="935" t="s">
        <v>479</v>
      </c>
      <c r="DW119" s="936"/>
      <c r="DX119" s="936"/>
      <c r="DY119" s="936"/>
      <c r="DZ119" s="937"/>
    </row>
    <row r="120" spans="1:130" s="248" customFormat="1" ht="26.25" customHeight="1" x14ac:dyDescent="0.2">
      <c r="A120" s="904"/>
      <c r="B120" s="905"/>
      <c r="C120" s="908" t="s">
        <v>457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456</v>
      </c>
      <c r="AB120" s="864"/>
      <c r="AC120" s="864"/>
      <c r="AD120" s="864"/>
      <c r="AE120" s="865"/>
      <c r="AF120" s="866" t="s">
        <v>476</v>
      </c>
      <c r="AG120" s="864"/>
      <c r="AH120" s="864"/>
      <c r="AI120" s="864"/>
      <c r="AJ120" s="865"/>
      <c r="AK120" s="866" t="s">
        <v>456</v>
      </c>
      <c r="AL120" s="864"/>
      <c r="AM120" s="864"/>
      <c r="AN120" s="864"/>
      <c r="AO120" s="865"/>
      <c r="AP120" s="911" t="s">
        <v>456</v>
      </c>
      <c r="AQ120" s="912"/>
      <c r="AR120" s="912"/>
      <c r="AS120" s="912"/>
      <c r="AT120" s="913"/>
      <c r="AU120" s="970" t="s">
        <v>483</v>
      </c>
      <c r="AV120" s="971"/>
      <c r="AW120" s="971"/>
      <c r="AX120" s="971"/>
      <c r="AY120" s="972"/>
      <c r="AZ120" s="947" t="s">
        <v>484</v>
      </c>
      <c r="BA120" s="892"/>
      <c r="BB120" s="892"/>
      <c r="BC120" s="892"/>
      <c r="BD120" s="892"/>
      <c r="BE120" s="892"/>
      <c r="BF120" s="892"/>
      <c r="BG120" s="892"/>
      <c r="BH120" s="892"/>
      <c r="BI120" s="892"/>
      <c r="BJ120" s="892"/>
      <c r="BK120" s="892"/>
      <c r="BL120" s="892"/>
      <c r="BM120" s="892"/>
      <c r="BN120" s="892"/>
      <c r="BO120" s="892"/>
      <c r="BP120" s="893"/>
      <c r="BQ120" s="948">
        <v>1085688</v>
      </c>
      <c r="BR120" s="929"/>
      <c r="BS120" s="929"/>
      <c r="BT120" s="929"/>
      <c r="BU120" s="929"/>
      <c r="BV120" s="929">
        <v>959412</v>
      </c>
      <c r="BW120" s="929"/>
      <c r="BX120" s="929"/>
      <c r="BY120" s="929"/>
      <c r="BZ120" s="929"/>
      <c r="CA120" s="929">
        <v>977029</v>
      </c>
      <c r="CB120" s="929"/>
      <c r="CC120" s="929"/>
      <c r="CD120" s="929"/>
      <c r="CE120" s="929"/>
      <c r="CF120" s="953">
        <v>32.799999999999997</v>
      </c>
      <c r="CG120" s="954"/>
      <c r="CH120" s="954"/>
      <c r="CI120" s="954"/>
      <c r="CJ120" s="954"/>
      <c r="CK120" s="955" t="s">
        <v>485</v>
      </c>
      <c r="CL120" s="939"/>
      <c r="CM120" s="939"/>
      <c r="CN120" s="939"/>
      <c r="CO120" s="940"/>
      <c r="CP120" s="959" t="s">
        <v>486</v>
      </c>
      <c r="CQ120" s="960"/>
      <c r="CR120" s="960"/>
      <c r="CS120" s="960"/>
      <c r="CT120" s="960"/>
      <c r="CU120" s="960"/>
      <c r="CV120" s="960"/>
      <c r="CW120" s="960"/>
      <c r="CX120" s="960"/>
      <c r="CY120" s="960"/>
      <c r="CZ120" s="960"/>
      <c r="DA120" s="960"/>
      <c r="DB120" s="960"/>
      <c r="DC120" s="960"/>
      <c r="DD120" s="960"/>
      <c r="DE120" s="960"/>
      <c r="DF120" s="961"/>
      <c r="DG120" s="948" t="s">
        <v>476</v>
      </c>
      <c r="DH120" s="929"/>
      <c r="DI120" s="929"/>
      <c r="DJ120" s="929"/>
      <c r="DK120" s="929"/>
      <c r="DL120" s="929" t="s">
        <v>476</v>
      </c>
      <c r="DM120" s="929"/>
      <c r="DN120" s="929"/>
      <c r="DO120" s="929"/>
      <c r="DP120" s="929"/>
      <c r="DQ120" s="929">
        <v>922957</v>
      </c>
      <c r="DR120" s="929"/>
      <c r="DS120" s="929"/>
      <c r="DT120" s="929"/>
      <c r="DU120" s="929"/>
      <c r="DV120" s="930">
        <v>31</v>
      </c>
      <c r="DW120" s="930"/>
      <c r="DX120" s="930"/>
      <c r="DY120" s="930"/>
      <c r="DZ120" s="931"/>
    </row>
    <row r="121" spans="1:130" s="248" customFormat="1" ht="26.25" customHeight="1" x14ac:dyDescent="0.2">
      <c r="A121" s="904"/>
      <c r="B121" s="905"/>
      <c r="C121" s="950" t="s">
        <v>487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476</v>
      </c>
      <c r="AB121" s="864"/>
      <c r="AC121" s="864"/>
      <c r="AD121" s="864"/>
      <c r="AE121" s="865"/>
      <c r="AF121" s="866" t="s">
        <v>456</v>
      </c>
      <c r="AG121" s="864"/>
      <c r="AH121" s="864"/>
      <c r="AI121" s="864"/>
      <c r="AJ121" s="865"/>
      <c r="AK121" s="866" t="s">
        <v>476</v>
      </c>
      <c r="AL121" s="864"/>
      <c r="AM121" s="864"/>
      <c r="AN121" s="864"/>
      <c r="AO121" s="865"/>
      <c r="AP121" s="911" t="s">
        <v>479</v>
      </c>
      <c r="AQ121" s="912"/>
      <c r="AR121" s="912"/>
      <c r="AS121" s="912"/>
      <c r="AT121" s="913"/>
      <c r="AU121" s="973"/>
      <c r="AV121" s="974"/>
      <c r="AW121" s="974"/>
      <c r="AX121" s="974"/>
      <c r="AY121" s="975"/>
      <c r="AZ121" s="899" t="s">
        <v>488</v>
      </c>
      <c r="BA121" s="834"/>
      <c r="BB121" s="834"/>
      <c r="BC121" s="834"/>
      <c r="BD121" s="834"/>
      <c r="BE121" s="834"/>
      <c r="BF121" s="834"/>
      <c r="BG121" s="834"/>
      <c r="BH121" s="834"/>
      <c r="BI121" s="834"/>
      <c r="BJ121" s="834"/>
      <c r="BK121" s="834"/>
      <c r="BL121" s="834"/>
      <c r="BM121" s="834"/>
      <c r="BN121" s="834"/>
      <c r="BO121" s="834"/>
      <c r="BP121" s="835"/>
      <c r="BQ121" s="900">
        <v>70315</v>
      </c>
      <c r="BR121" s="901"/>
      <c r="BS121" s="901"/>
      <c r="BT121" s="901"/>
      <c r="BU121" s="901"/>
      <c r="BV121" s="901">
        <v>69804</v>
      </c>
      <c r="BW121" s="901"/>
      <c r="BX121" s="901"/>
      <c r="BY121" s="901"/>
      <c r="BZ121" s="901"/>
      <c r="CA121" s="901">
        <v>66989</v>
      </c>
      <c r="CB121" s="901"/>
      <c r="CC121" s="901"/>
      <c r="CD121" s="901"/>
      <c r="CE121" s="901"/>
      <c r="CF121" s="962">
        <v>2.2000000000000002</v>
      </c>
      <c r="CG121" s="963"/>
      <c r="CH121" s="963"/>
      <c r="CI121" s="963"/>
      <c r="CJ121" s="963"/>
      <c r="CK121" s="956"/>
      <c r="CL121" s="942"/>
      <c r="CM121" s="942"/>
      <c r="CN121" s="942"/>
      <c r="CO121" s="943"/>
      <c r="CP121" s="922" t="s">
        <v>489</v>
      </c>
      <c r="CQ121" s="923"/>
      <c r="CR121" s="923"/>
      <c r="CS121" s="923"/>
      <c r="CT121" s="923"/>
      <c r="CU121" s="923"/>
      <c r="CV121" s="923"/>
      <c r="CW121" s="923"/>
      <c r="CX121" s="923"/>
      <c r="CY121" s="923"/>
      <c r="CZ121" s="923"/>
      <c r="DA121" s="923"/>
      <c r="DB121" s="923"/>
      <c r="DC121" s="923"/>
      <c r="DD121" s="923"/>
      <c r="DE121" s="923"/>
      <c r="DF121" s="924"/>
      <c r="DG121" s="900" t="s">
        <v>456</v>
      </c>
      <c r="DH121" s="901"/>
      <c r="DI121" s="901"/>
      <c r="DJ121" s="901"/>
      <c r="DK121" s="901"/>
      <c r="DL121" s="901" t="s">
        <v>476</v>
      </c>
      <c r="DM121" s="901"/>
      <c r="DN121" s="901"/>
      <c r="DO121" s="901"/>
      <c r="DP121" s="901"/>
      <c r="DQ121" s="901">
        <v>589715</v>
      </c>
      <c r="DR121" s="901"/>
      <c r="DS121" s="901"/>
      <c r="DT121" s="901"/>
      <c r="DU121" s="901"/>
      <c r="DV121" s="878">
        <v>19.8</v>
      </c>
      <c r="DW121" s="878"/>
      <c r="DX121" s="878"/>
      <c r="DY121" s="878"/>
      <c r="DZ121" s="879"/>
    </row>
    <row r="122" spans="1:130" s="248" customFormat="1" ht="26.25" customHeight="1" x14ac:dyDescent="0.2">
      <c r="A122" s="904"/>
      <c r="B122" s="905"/>
      <c r="C122" s="908" t="s">
        <v>467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456</v>
      </c>
      <c r="AB122" s="864"/>
      <c r="AC122" s="864"/>
      <c r="AD122" s="864"/>
      <c r="AE122" s="865"/>
      <c r="AF122" s="866" t="s">
        <v>479</v>
      </c>
      <c r="AG122" s="864"/>
      <c r="AH122" s="864"/>
      <c r="AI122" s="864"/>
      <c r="AJ122" s="865"/>
      <c r="AK122" s="866" t="s">
        <v>476</v>
      </c>
      <c r="AL122" s="864"/>
      <c r="AM122" s="864"/>
      <c r="AN122" s="864"/>
      <c r="AO122" s="865"/>
      <c r="AP122" s="911" t="s">
        <v>479</v>
      </c>
      <c r="AQ122" s="912"/>
      <c r="AR122" s="912"/>
      <c r="AS122" s="912"/>
      <c r="AT122" s="913"/>
      <c r="AU122" s="973"/>
      <c r="AV122" s="974"/>
      <c r="AW122" s="974"/>
      <c r="AX122" s="974"/>
      <c r="AY122" s="975"/>
      <c r="AZ122" s="966" t="s">
        <v>490</v>
      </c>
      <c r="BA122" s="967"/>
      <c r="BB122" s="967"/>
      <c r="BC122" s="967"/>
      <c r="BD122" s="967"/>
      <c r="BE122" s="967"/>
      <c r="BF122" s="967"/>
      <c r="BG122" s="967"/>
      <c r="BH122" s="967"/>
      <c r="BI122" s="967"/>
      <c r="BJ122" s="967"/>
      <c r="BK122" s="967"/>
      <c r="BL122" s="967"/>
      <c r="BM122" s="967"/>
      <c r="BN122" s="967"/>
      <c r="BO122" s="967"/>
      <c r="BP122" s="968"/>
      <c r="BQ122" s="969">
        <v>6888194</v>
      </c>
      <c r="BR122" s="932"/>
      <c r="BS122" s="932"/>
      <c r="BT122" s="932"/>
      <c r="BU122" s="932"/>
      <c r="BV122" s="932">
        <v>6949855</v>
      </c>
      <c r="BW122" s="932"/>
      <c r="BX122" s="932"/>
      <c r="BY122" s="932"/>
      <c r="BZ122" s="932"/>
      <c r="CA122" s="932">
        <v>6826067</v>
      </c>
      <c r="CB122" s="932"/>
      <c r="CC122" s="932"/>
      <c r="CD122" s="932"/>
      <c r="CE122" s="932"/>
      <c r="CF122" s="933">
        <v>229.1</v>
      </c>
      <c r="CG122" s="934"/>
      <c r="CH122" s="934"/>
      <c r="CI122" s="934"/>
      <c r="CJ122" s="934"/>
      <c r="CK122" s="956"/>
      <c r="CL122" s="942"/>
      <c r="CM122" s="942"/>
      <c r="CN122" s="942"/>
      <c r="CO122" s="943"/>
      <c r="CP122" s="922" t="s">
        <v>491</v>
      </c>
      <c r="CQ122" s="923"/>
      <c r="CR122" s="923"/>
      <c r="CS122" s="923"/>
      <c r="CT122" s="923"/>
      <c r="CU122" s="923"/>
      <c r="CV122" s="923"/>
      <c r="CW122" s="923"/>
      <c r="CX122" s="923"/>
      <c r="CY122" s="923"/>
      <c r="CZ122" s="923"/>
      <c r="DA122" s="923"/>
      <c r="DB122" s="923"/>
      <c r="DC122" s="923"/>
      <c r="DD122" s="923"/>
      <c r="DE122" s="923"/>
      <c r="DF122" s="924"/>
      <c r="DG122" s="900">
        <v>592930</v>
      </c>
      <c r="DH122" s="901"/>
      <c r="DI122" s="901"/>
      <c r="DJ122" s="901"/>
      <c r="DK122" s="901"/>
      <c r="DL122" s="901">
        <v>544276</v>
      </c>
      <c r="DM122" s="901"/>
      <c r="DN122" s="901"/>
      <c r="DO122" s="901"/>
      <c r="DP122" s="901"/>
      <c r="DQ122" s="901">
        <v>465912</v>
      </c>
      <c r="DR122" s="901"/>
      <c r="DS122" s="901"/>
      <c r="DT122" s="901"/>
      <c r="DU122" s="901"/>
      <c r="DV122" s="878">
        <v>15.6</v>
      </c>
      <c r="DW122" s="878"/>
      <c r="DX122" s="878"/>
      <c r="DY122" s="878"/>
      <c r="DZ122" s="879"/>
    </row>
    <row r="123" spans="1:130" s="248" customFormat="1" ht="26.25" customHeight="1" x14ac:dyDescent="0.2">
      <c r="A123" s="904"/>
      <c r="B123" s="905"/>
      <c r="C123" s="908" t="s">
        <v>473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4665</v>
      </c>
      <c r="AB123" s="864"/>
      <c r="AC123" s="864"/>
      <c r="AD123" s="864"/>
      <c r="AE123" s="865"/>
      <c r="AF123" s="866" t="s">
        <v>456</v>
      </c>
      <c r="AG123" s="864"/>
      <c r="AH123" s="864"/>
      <c r="AI123" s="864"/>
      <c r="AJ123" s="865"/>
      <c r="AK123" s="866" t="s">
        <v>456</v>
      </c>
      <c r="AL123" s="864"/>
      <c r="AM123" s="864"/>
      <c r="AN123" s="864"/>
      <c r="AO123" s="865"/>
      <c r="AP123" s="911" t="s">
        <v>476</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492</v>
      </c>
      <c r="BP123" s="965"/>
      <c r="BQ123" s="919">
        <v>8044197</v>
      </c>
      <c r="BR123" s="920"/>
      <c r="BS123" s="920"/>
      <c r="BT123" s="920"/>
      <c r="BU123" s="920"/>
      <c r="BV123" s="920">
        <v>7979071</v>
      </c>
      <c r="BW123" s="920"/>
      <c r="BX123" s="920"/>
      <c r="BY123" s="920"/>
      <c r="BZ123" s="920"/>
      <c r="CA123" s="920">
        <v>7870085</v>
      </c>
      <c r="CB123" s="920"/>
      <c r="CC123" s="920"/>
      <c r="CD123" s="920"/>
      <c r="CE123" s="920"/>
      <c r="CF123" s="830"/>
      <c r="CG123" s="831"/>
      <c r="CH123" s="831"/>
      <c r="CI123" s="831"/>
      <c r="CJ123" s="921"/>
      <c r="CK123" s="956"/>
      <c r="CL123" s="942"/>
      <c r="CM123" s="942"/>
      <c r="CN123" s="942"/>
      <c r="CO123" s="943"/>
      <c r="CP123" s="922" t="s">
        <v>493</v>
      </c>
      <c r="CQ123" s="923"/>
      <c r="CR123" s="923"/>
      <c r="CS123" s="923"/>
      <c r="CT123" s="923"/>
      <c r="CU123" s="923"/>
      <c r="CV123" s="923"/>
      <c r="CW123" s="923"/>
      <c r="CX123" s="923"/>
      <c r="CY123" s="923"/>
      <c r="CZ123" s="923"/>
      <c r="DA123" s="923"/>
      <c r="DB123" s="923"/>
      <c r="DC123" s="923"/>
      <c r="DD123" s="923"/>
      <c r="DE123" s="923"/>
      <c r="DF123" s="924"/>
      <c r="DG123" s="863" t="s">
        <v>479</v>
      </c>
      <c r="DH123" s="864"/>
      <c r="DI123" s="864"/>
      <c r="DJ123" s="864"/>
      <c r="DK123" s="865"/>
      <c r="DL123" s="866" t="s">
        <v>479</v>
      </c>
      <c r="DM123" s="864"/>
      <c r="DN123" s="864"/>
      <c r="DO123" s="864"/>
      <c r="DP123" s="865"/>
      <c r="DQ123" s="866">
        <v>157817</v>
      </c>
      <c r="DR123" s="864"/>
      <c r="DS123" s="864"/>
      <c r="DT123" s="864"/>
      <c r="DU123" s="865"/>
      <c r="DV123" s="911">
        <v>5.3</v>
      </c>
      <c r="DW123" s="912"/>
      <c r="DX123" s="912"/>
      <c r="DY123" s="912"/>
      <c r="DZ123" s="913"/>
    </row>
    <row r="124" spans="1:130" s="248" customFormat="1" ht="26.25" customHeight="1" thickBot="1" x14ac:dyDescent="0.25">
      <c r="A124" s="904"/>
      <c r="B124" s="905"/>
      <c r="C124" s="908" t="s">
        <v>477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479</v>
      </c>
      <c r="AB124" s="864"/>
      <c r="AC124" s="864"/>
      <c r="AD124" s="864"/>
      <c r="AE124" s="865"/>
      <c r="AF124" s="866" t="s">
        <v>479</v>
      </c>
      <c r="AG124" s="864"/>
      <c r="AH124" s="864"/>
      <c r="AI124" s="864"/>
      <c r="AJ124" s="865"/>
      <c r="AK124" s="866" t="s">
        <v>479</v>
      </c>
      <c r="AL124" s="864"/>
      <c r="AM124" s="864"/>
      <c r="AN124" s="864"/>
      <c r="AO124" s="865"/>
      <c r="AP124" s="911" t="s">
        <v>479</v>
      </c>
      <c r="AQ124" s="912"/>
      <c r="AR124" s="912"/>
      <c r="AS124" s="912"/>
      <c r="AT124" s="913"/>
      <c r="AU124" s="914" t="s">
        <v>494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115.6</v>
      </c>
      <c r="BR124" s="918"/>
      <c r="BS124" s="918"/>
      <c r="BT124" s="918"/>
      <c r="BU124" s="918"/>
      <c r="BV124" s="918">
        <v>118.2</v>
      </c>
      <c r="BW124" s="918"/>
      <c r="BX124" s="918"/>
      <c r="BY124" s="918"/>
      <c r="BZ124" s="918"/>
      <c r="CA124" s="918">
        <v>103.2</v>
      </c>
      <c r="CB124" s="918"/>
      <c r="CC124" s="918"/>
      <c r="CD124" s="918"/>
      <c r="CE124" s="918"/>
      <c r="CF124" s="808"/>
      <c r="CG124" s="809"/>
      <c r="CH124" s="809"/>
      <c r="CI124" s="809"/>
      <c r="CJ124" s="949"/>
      <c r="CK124" s="957"/>
      <c r="CL124" s="957"/>
      <c r="CM124" s="957"/>
      <c r="CN124" s="957"/>
      <c r="CO124" s="958"/>
      <c r="CP124" s="922" t="s">
        <v>495</v>
      </c>
      <c r="CQ124" s="923"/>
      <c r="CR124" s="923"/>
      <c r="CS124" s="923"/>
      <c r="CT124" s="923"/>
      <c r="CU124" s="923"/>
      <c r="CV124" s="923"/>
      <c r="CW124" s="923"/>
      <c r="CX124" s="923"/>
      <c r="CY124" s="923"/>
      <c r="CZ124" s="923"/>
      <c r="DA124" s="923"/>
      <c r="DB124" s="923"/>
      <c r="DC124" s="923"/>
      <c r="DD124" s="923"/>
      <c r="DE124" s="923"/>
      <c r="DF124" s="924"/>
      <c r="DG124" s="846">
        <v>2125096</v>
      </c>
      <c r="DH124" s="847"/>
      <c r="DI124" s="847"/>
      <c r="DJ124" s="847"/>
      <c r="DK124" s="848"/>
      <c r="DL124" s="849">
        <v>2053978</v>
      </c>
      <c r="DM124" s="847"/>
      <c r="DN124" s="847"/>
      <c r="DO124" s="847"/>
      <c r="DP124" s="848"/>
      <c r="DQ124" s="849">
        <v>212366</v>
      </c>
      <c r="DR124" s="847"/>
      <c r="DS124" s="847"/>
      <c r="DT124" s="847"/>
      <c r="DU124" s="848"/>
      <c r="DV124" s="935">
        <v>7.1</v>
      </c>
      <c r="DW124" s="936"/>
      <c r="DX124" s="936"/>
      <c r="DY124" s="936"/>
      <c r="DZ124" s="937"/>
    </row>
    <row r="125" spans="1:130" s="248" customFormat="1" ht="26.25" customHeight="1" x14ac:dyDescent="0.2">
      <c r="A125" s="904"/>
      <c r="B125" s="905"/>
      <c r="C125" s="908" t="s">
        <v>480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496</v>
      </c>
      <c r="AB125" s="864"/>
      <c r="AC125" s="864"/>
      <c r="AD125" s="864"/>
      <c r="AE125" s="865"/>
      <c r="AF125" s="866" t="s">
        <v>476</v>
      </c>
      <c r="AG125" s="864"/>
      <c r="AH125" s="864"/>
      <c r="AI125" s="864"/>
      <c r="AJ125" s="865"/>
      <c r="AK125" s="866" t="s">
        <v>175</v>
      </c>
      <c r="AL125" s="864"/>
      <c r="AM125" s="864"/>
      <c r="AN125" s="864"/>
      <c r="AO125" s="865"/>
      <c r="AP125" s="911" t="s">
        <v>496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497</v>
      </c>
      <c r="CL125" s="939"/>
      <c r="CM125" s="939"/>
      <c r="CN125" s="939"/>
      <c r="CO125" s="940"/>
      <c r="CP125" s="947" t="s">
        <v>498</v>
      </c>
      <c r="CQ125" s="892"/>
      <c r="CR125" s="892"/>
      <c r="CS125" s="892"/>
      <c r="CT125" s="892"/>
      <c r="CU125" s="892"/>
      <c r="CV125" s="892"/>
      <c r="CW125" s="892"/>
      <c r="CX125" s="892"/>
      <c r="CY125" s="892"/>
      <c r="CZ125" s="892"/>
      <c r="DA125" s="892"/>
      <c r="DB125" s="892"/>
      <c r="DC125" s="892"/>
      <c r="DD125" s="892"/>
      <c r="DE125" s="892"/>
      <c r="DF125" s="893"/>
      <c r="DG125" s="948" t="s">
        <v>175</v>
      </c>
      <c r="DH125" s="929"/>
      <c r="DI125" s="929"/>
      <c r="DJ125" s="929"/>
      <c r="DK125" s="929"/>
      <c r="DL125" s="929" t="s">
        <v>456</v>
      </c>
      <c r="DM125" s="929"/>
      <c r="DN125" s="929"/>
      <c r="DO125" s="929"/>
      <c r="DP125" s="929"/>
      <c r="DQ125" s="929" t="s">
        <v>456</v>
      </c>
      <c r="DR125" s="929"/>
      <c r="DS125" s="929"/>
      <c r="DT125" s="929"/>
      <c r="DU125" s="929"/>
      <c r="DV125" s="930" t="s">
        <v>496</v>
      </c>
      <c r="DW125" s="930"/>
      <c r="DX125" s="930"/>
      <c r="DY125" s="930"/>
      <c r="DZ125" s="931"/>
    </row>
    <row r="126" spans="1:130" s="248" customFormat="1" ht="26.25" customHeight="1" thickBot="1" x14ac:dyDescent="0.25">
      <c r="A126" s="904"/>
      <c r="B126" s="905"/>
      <c r="C126" s="908" t="s">
        <v>482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456</v>
      </c>
      <c r="AB126" s="864"/>
      <c r="AC126" s="864"/>
      <c r="AD126" s="864"/>
      <c r="AE126" s="865"/>
      <c r="AF126" s="866" t="s">
        <v>456</v>
      </c>
      <c r="AG126" s="864"/>
      <c r="AH126" s="864"/>
      <c r="AI126" s="864"/>
      <c r="AJ126" s="865"/>
      <c r="AK126" s="866" t="s">
        <v>476</v>
      </c>
      <c r="AL126" s="864"/>
      <c r="AM126" s="864"/>
      <c r="AN126" s="864"/>
      <c r="AO126" s="865"/>
      <c r="AP126" s="911" t="s">
        <v>453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499</v>
      </c>
      <c r="CQ126" s="834"/>
      <c r="CR126" s="834"/>
      <c r="CS126" s="834"/>
      <c r="CT126" s="834"/>
      <c r="CU126" s="834"/>
      <c r="CV126" s="834"/>
      <c r="CW126" s="834"/>
      <c r="CX126" s="834"/>
      <c r="CY126" s="834"/>
      <c r="CZ126" s="834"/>
      <c r="DA126" s="834"/>
      <c r="DB126" s="834"/>
      <c r="DC126" s="834"/>
      <c r="DD126" s="834"/>
      <c r="DE126" s="834"/>
      <c r="DF126" s="835"/>
      <c r="DG126" s="900" t="s">
        <v>476</v>
      </c>
      <c r="DH126" s="901"/>
      <c r="DI126" s="901"/>
      <c r="DJ126" s="901"/>
      <c r="DK126" s="901"/>
      <c r="DL126" s="901" t="s">
        <v>476</v>
      </c>
      <c r="DM126" s="901"/>
      <c r="DN126" s="901"/>
      <c r="DO126" s="901"/>
      <c r="DP126" s="901"/>
      <c r="DQ126" s="901" t="s">
        <v>453</v>
      </c>
      <c r="DR126" s="901"/>
      <c r="DS126" s="901"/>
      <c r="DT126" s="901"/>
      <c r="DU126" s="901"/>
      <c r="DV126" s="878" t="s">
        <v>496</v>
      </c>
      <c r="DW126" s="878"/>
      <c r="DX126" s="878"/>
      <c r="DY126" s="878"/>
      <c r="DZ126" s="879"/>
    </row>
    <row r="127" spans="1:130" s="248" customFormat="1" ht="26.25" customHeight="1" x14ac:dyDescent="0.2">
      <c r="A127" s="906"/>
      <c r="B127" s="907"/>
      <c r="C127" s="925" t="s">
        <v>500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11</v>
      </c>
      <c r="AB127" s="864"/>
      <c r="AC127" s="864"/>
      <c r="AD127" s="864"/>
      <c r="AE127" s="865"/>
      <c r="AF127" s="866">
        <v>6</v>
      </c>
      <c r="AG127" s="864"/>
      <c r="AH127" s="864"/>
      <c r="AI127" s="864"/>
      <c r="AJ127" s="865"/>
      <c r="AK127" s="866">
        <v>9</v>
      </c>
      <c r="AL127" s="864"/>
      <c r="AM127" s="864"/>
      <c r="AN127" s="864"/>
      <c r="AO127" s="865"/>
      <c r="AP127" s="911">
        <v>0</v>
      </c>
      <c r="AQ127" s="912"/>
      <c r="AR127" s="912"/>
      <c r="AS127" s="912"/>
      <c r="AT127" s="913"/>
      <c r="AU127" s="284"/>
      <c r="AV127" s="284"/>
      <c r="AW127" s="284"/>
      <c r="AX127" s="928" t="s">
        <v>501</v>
      </c>
      <c r="AY127" s="896"/>
      <c r="AZ127" s="896"/>
      <c r="BA127" s="896"/>
      <c r="BB127" s="896"/>
      <c r="BC127" s="896"/>
      <c r="BD127" s="896"/>
      <c r="BE127" s="897"/>
      <c r="BF127" s="895" t="s">
        <v>502</v>
      </c>
      <c r="BG127" s="896"/>
      <c r="BH127" s="896"/>
      <c r="BI127" s="896"/>
      <c r="BJ127" s="896"/>
      <c r="BK127" s="896"/>
      <c r="BL127" s="897"/>
      <c r="BM127" s="895" t="s">
        <v>503</v>
      </c>
      <c r="BN127" s="896"/>
      <c r="BO127" s="896"/>
      <c r="BP127" s="896"/>
      <c r="BQ127" s="896"/>
      <c r="BR127" s="896"/>
      <c r="BS127" s="897"/>
      <c r="BT127" s="895" t="s">
        <v>504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505</v>
      </c>
      <c r="CQ127" s="834"/>
      <c r="CR127" s="834"/>
      <c r="CS127" s="834"/>
      <c r="CT127" s="834"/>
      <c r="CU127" s="834"/>
      <c r="CV127" s="834"/>
      <c r="CW127" s="834"/>
      <c r="CX127" s="834"/>
      <c r="CY127" s="834"/>
      <c r="CZ127" s="834"/>
      <c r="DA127" s="834"/>
      <c r="DB127" s="834"/>
      <c r="DC127" s="834"/>
      <c r="DD127" s="834"/>
      <c r="DE127" s="834"/>
      <c r="DF127" s="835"/>
      <c r="DG127" s="900" t="s">
        <v>175</v>
      </c>
      <c r="DH127" s="901"/>
      <c r="DI127" s="901"/>
      <c r="DJ127" s="901"/>
      <c r="DK127" s="901"/>
      <c r="DL127" s="901" t="s">
        <v>456</v>
      </c>
      <c r="DM127" s="901"/>
      <c r="DN127" s="901"/>
      <c r="DO127" s="901"/>
      <c r="DP127" s="901"/>
      <c r="DQ127" s="901" t="s">
        <v>453</v>
      </c>
      <c r="DR127" s="901"/>
      <c r="DS127" s="901"/>
      <c r="DT127" s="901"/>
      <c r="DU127" s="901"/>
      <c r="DV127" s="878" t="s">
        <v>496</v>
      </c>
      <c r="DW127" s="878"/>
      <c r="DX127" s="878"/>
      <c r="DY127" s="878"/>
      <c r="DZ127" s="879"/>
    </row>
    <row r="128" spans="1:130" s="248" customFormat="1" ht="26.25" customHeight="1" thickBot="1" x14ac:dyDescent="0.25">
      <c r="A128" s="880" t="s">
        <v>506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507</v>
      </c>
      <c r="X128" s="882"/>
      <c r="Y128" s="882"/>
      <c r="Z128" s="883"/>
      <c r="AA128" s="884">
        <v>7565</v>
      </c>
      <c r="AB128" s="885"/>
      <c r="AC128" s="885"/>
      <c r="AD128" s="885"/>
      <c r="AE128" s="886"/>
      <c r="AF128" s="887">
        <v>7369</v>
      </c>
      <c r="AG128" s="885"/>
      <c r="AH128" s="885"/>
      <c r="AI128" s="885"/>
      <c r="AJ128" s="886"/>
      <c r="AK128" s="887">
        <v>7481</v>
      </c>
      <c r="AL128" s="885"/>
      <c r="AM128" s="885"/>
      <c r="AN128" s="885"/>
      <c r="AO128" s="886"/>
      <c r="AP128" s="888"/>
      <c r="AQ128" s="889"/>
      <c r="AR128" s="889"/>
      <c r="AS128" s="889"/>
      <c r="AT128" s="890"/>
      <c r="AU128" s="284"/>
      <c r="AV128" s="284"/>
      <c r="AW128" s="284"/>
      <c r="AX128" s="891" t="s">
        <v>508</v>
      </c>
      <c r="AY128" s="892"/>
      <c r="AZ128" s="892"/>
      <c r="BA128" s="892"/>
      <c r="BB128" s="892"/>
      <c r="BC128" s="892"/>
      <c r="BD128" s="892"/>
      <c r="BE128" s="893"/>
      <c r="BF128" s="870" t="s">
        <v>496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509</v>
      </c>
      <c r="CQ128" s="812"/>
      <c r="CR128" s="812"/>
      <c r="CS128" s="812"/>
      <c r="CT128" s="812"/>
      <c r="CU128" s="812"/>
      <c r="CV128" s="812"/>
      <c r="CW128" s="812"/>
      <c r="CX128" s="812"/>
      <c r="CY128" s="812"/>
      <c r="CZ128" s="812"/>
      <c r="DA128" s="812"/>
      <c r="DB128" s="812"/>
      <c r="DC128" s="812"/>
      <c r="DD128" s="812"/>
      <c r="DE128" s="812"/>
      <c r="DF128" s="813"/>
      <c r="DG128" s="874" t="s">
        <v>456</v>
      </c>
      <c r="DH128" s="875"/>
      <c r="DI128" s="875"/>
      <c r="DJ128" s="875"/>
      <c r="DK128" s="875"/>
      <c r="DL128" s="875" t="s">
        <v>476</v>
      </c>
      <c r="DM128" s="875"/>
      <c r="DN128" s="875"/>
      <c r="DO128" s="875"/>
      <c r="DP128" s="875"/>
      <c r="DQ128" s="875" t="s">
        <v>510</v>
      </c>
      <c r="DR128" s="875"/>
      <c r="DS128" s="875"/>
      <c r="DT128" s="875"/>
      <c r="DU128" s="875"/>
      <c r="DV128" s="876" t="s">
        <v>175</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3467442</v>
      </c>
      <c r="AB129" s="864"/>
      <c r="AC129" s="864"/>
      <c r="AD129" s="864"/>
      <c r="AE129" s="865"/>
      <c r="AF129" s="866">
        <v>3464618</v>
      </c>
      <c r="AG129" s="864"/>
      <c r="AH129" s="864"/>
      <c r="AI129" s="864"/>
      <c r="AJ129" s="865"/>
      <c r="AK129" s="866">
        <v>3706466</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456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698849</v>
      </c>
      <c r="AB130" s="864"/>
      <c r="AC130" s="864"/>
      <c r="AD130" s="864"/>
      <c r="AE130" s="865"/>
      <c r="AF130" s="866">
        <v>718542</v>
      </c>
      <c r="AG130" s="864"/>
      <c r="AH130" s="864"/>
      <c r="AI130" s="864"/>
      <c r="AJ130" s="865"/>
      <c r="AK130" s="866">
        <v>726851</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12.8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2768593</v>
      </c>
      <c r="AB131" s="847"/>
      <c r="AC131" s="847"/>
      <c r="AD131" s="847"/>
      <c r="AE131" s="848"/>
      <c r="AF131" s="849">
        <v>2746076</v>
      </c>
      <c r="AG131" s="847"/>
      <c r="AH131" s="847"/>
      <c r="AI131" s="847"/>
      <c r="AJ131" s="848"/>
      <c r="AK131" s="849">
        <v>2979615</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v>103.2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12.7522897</v>
      </c>
      <c r="AB132" s="827"/>
      <c r="AC132" s="827"/>
      <c r="AD132" s="827"/>
      <c r="AE132" s="828"/>
      <c r="AF132" s="829">
        <v>13.53669745</v>
      </c>
      <c r="AG132" s="827"/>
      <c r="AH132" s="827"/>
      <c r="AI132" s="827"/>
      <c r="AJ132" s="828"/>
      <c r="AK132" s="829">
        <v>12.2124167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12.5</v>
      </c>
      <c r="AB133" s="806"/>
      <c r="AC133" s="806"/>
      <c r="AD133" s="806"/>
      <c r="AE133" s="807"/>
      <c r="AF133" s="805">
        <v>13.1</v>
      </c>
      <c r="AG133" s="806"/>
      <c r="AH133" s="806"/>
      <c r="AI133" s="806"/>
      <c r="AJ133" s="807"/>
      <c r="AK133" s="805">
        <v>12.8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BQ7p7YSo2DT6ZOJM0cd+oZoVZjJhMa9OQBt6wQssNCbDU5ONV6uNea1w1DlQKDA6intql6T+1P5ByacuIW2Eg==" saltValue="nojXK/z8ppRbtPn9Ak3N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G10" zoomScale="85" zoomScaleNormal="85" zoomScaleSheetLayoutView="85" workbookViewId="0">
      <selection activeCell="AZ53" sqref="AZ53"/>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WlIQ9MQN6bz3llCEz92gp4KIZH3GArIRxqMiXHxNXBHdHEr5c0AW+k5zo0Z9qQnD+XdGbceTBnTQLJicZdahMw==" saltValue="UhbYtCHRC1NrXD5R1ped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5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uYFDuTdUER7z4J/vd2WoLBenLH1Xfa2O6NFaBJrUo9hAUQqNWXANhtnw27HSjPV8biiVbMSeHDT3yKGYRib1g==" saltValue="GBqO+FKbVF9rQOBu0Fp3V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L19"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1000708</v>
      </c>
      <c r="AP9" s="314">
        <v>166175</v>
      </c>
      <c r="AQ9" s="315">
        <v>131552</v>
      </c>
      <c r="AR9" s="316">
        <v>26.3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146084</v>
      </c>
      <c r="AP10" s="317">
        <v>24258</v>
      </c>
      <c r="AQ10" s="318">
        <v>15222</v>
      </c>
      <c r="AR10" s="319">
        <v>59.4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t="s">
        <v>532</v>
      </c>
      <c r="AP11" s="317" t="s">
        <v>532</v>
      </c>
      <c r="AQ11" s="318">
        <v>927</v>
      </c>
      <c r="AR11" s="319" t="s">
        <v>532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533</v>
      </c>
      <c r="AL12" s="1228"/>
      <c r="AM12" s="1228"/>
      <c r="AN12" s="1229"/>
      <c r="AO12" s="317" t="s">
        <v>532</v>
      </c>
      <c r="AP12" s="317" t="s">
        <v>532</v>
      </c>
      <c r="AQ12" s="318" t="s">
        <v>532</v>
      </c>
      <c r="AR12" s="319" t="s">
        <v>532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90985</v>
      </c>
      <c r="AP13" s="317">
        <v>15109</v>
      </c>
      <c r="AQ13" s="318">
        <v>5186</v>
      </c>
      <c r="AR13" s="319">
        <v>191.3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43024</v>
      </c>
      <c r="AP14" s="317">
        <v>7144</v>
      </c>
      <c r="AQ14" s="318">
        <v>3097</v>
      </c>
      <c r="AR14" s="319">
        <v>130.69999999999999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-79693</v>
      </c>
      <c r="AP15" s="317">
        <v>-13234</v>
      </c>
      <c r="AQ15" s="318">
        <v>-10369</v>
      </c>
      <c r="AR15" s="319">
        <v>27.6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1201108</v>
      </c>
      <c r="AP16" s="317">
        <v>199453</v>
      </c>
      <c r="AQ16" s="318">
        <v>145615</v>
      </c>
      <c r="AR16" s="319">
        <v>37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17.100000000000001</v>
      </c>
      <c r="AP21" s="331">
        <v>13.36</v>
      </c>
      <c r="AQ21" s="332">
        <v>3.74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98.6</v>
      </c>
      <c r="AP22" s="336">
        <v>95.8</v>
      </c>
      <c r="AQ22" s="337">
        <v>2.8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833356</v>
      </c>
      <c r="AP32" s="345">
        <v>138385</v>
      </c>
      <c r="AQ32" s="346">
        <v>74764</v>
      </c>
      <c r="AR32" s="347">
        <v>85.1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532</v>
      </c>
      <c r="AP33" s="345" t="s">
        <v>532</v>
      </c>
      <c r="AQ33" s="346" t="s">
        <v>532</v>
      </c>
      <c r="AR33" s="347" t="s">
        <v>532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532</v>
      </c>
      <c r="AP34" s="345" t="s">
        <v>532</v>
      </c>
      <c r="AQ34" s="346" t="s">
        <v>532</v>
      </c>
      <c r="AR34" s="347" t="s">
        <v>532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246170</v>
      </c>
      <c r="AP35" s="345">
        <v>40878</v>
      </c>
      <c r="AQ35" s="346">
        <v>25584</v>
      </c>
      <c r="AR35" s="347">
        <v>59.8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18659</v>
      </c>
      <c r="AP36" s="345">
        <v>3098</v>
      </c>
      <c r="AQ36" s="346">
        <v>3670</v>
      </c>
      <c r="AR36" s="347">
        <v>-15.6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v>9</v>
      </c>
      <c r="AP37" s="345">
        <v>1</v>
      </c>
      <c r="AQ37" s="346">
        <v>420</v>
      </c>
      <c r="AR37" s="347">
        <v>-99.8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v>21</v>
      </c>
      <c r="AP38" s="348">
        <v>3</v>
      </c>
      <c r="AQ38" s="349">
        <v>9</v>
      </c>
      <c r="AR38" s="337">
        <v>-66.7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-7481</v>
      </c>
      <c r="AP39" s="345">
        <v>-1242</v>
      </c>
      <c r="AQ39" s="346">
        <v>-2239</v>
      </c>
      <c r="AR39" s="347">
        <v>-44.5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-726851</v>
      </c>
      <c r="AP40" s="345">
        <v>-120699</v>
      </c>
      <c r="AQ40" s="346">
        <v>-71783</v>
      </c>
      <c r="AR40" s="347">
        <v>68.099999999999994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304</v>
      </c>
      <c r="AL41" s="1220"/>
      <c r="AM41" s="1220"/>
      <c r="AN41" s="1221"/>
      <c r="AO41" s="345">
        <v>363883</v>
      </c>
      <c r="AP41" s="345">
        <v>60426</v>
      </c>
      <c r="AQ41" s="346">
        <v>30425</v>
      </c>
      <c r="AR41" s="347">
        <v>98.6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1844760</v>
      </c>
      <c r="AN51" s="367">
        <v>272169</v>
      </c>
      <c r="AO51" s="368">
        <v>65.400000000000006</v>
      </c>
      <c r="AP51" s="369">
        <v>138651</v>
      </c>
      <c r="AQ51" s="370">
        <v>7.8</v>
      </c>
      <c r="AR51" s="371">
        <v>57.6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919702</v>
      </c>
      <c r="AN52" s="375">
        <v>135689</v>
      </c>
      <c r="AO52" s="376">
        <v>81.099999999999994</v>
      </c>
      <c r="AP52" s="377">
        <v>71211</v>
      </c>
      <c r="AQ52" s="378">
        <v>15.7</v>
      </c>
      <c r="AR52" s="379">
        <v>65.400000000000006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1693272</v>
      </c>
      <c r="AN53" s="367">
        <v>258199</v>
      </c>
      <c r="AO53" s="368">
        <v>-5.0999999999999996</v>
      </c>
      <c r="AP53" s="369">
        <v>122882</v>
      </c>
      <c r="AQ53" s="370">
        <v>-11.4</v>
      </c>
      <c r="AR53" s="371">
        <v>6.3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895714</v>
      </c>
      <c r="AN54" s="375">
        <v>136583</v>
      </c>
      <c r="AO54" s="376">
        <v>0.7</v>
      </c>
      <c r="AP54" s="377">
        <v>65785</v>
      </c>
      <c r="AQ54" s="378">
        <v>-7.6</v>
      </c>
      <c r="AR54" s="379">
        <v>8.3000000000000007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1006801</v>
      </c>
      <c r="AN55" s="367">
        <v>158352</v>
      </c>
      <c r="AO55" s="368">
        <v>-38.700000000000003</v>
      </c>
      <c r="AP55" s="369">
        <v>114790</v>
      </c>
      <c r="AQ55" s="370">
        <v>-6.6</v>
      </c>
      <c r="AR55" s="371">
        <v>-32.1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510395</v>
      </c>
      <c r="AN56" s="375">
        <v>80276</v>
      </c>
      <c r="AO56" s="376">
        <v>-41.2</v>
      </c>
      <c r="AP56" s="377">
        <v>55601</v>
      </c>
      <c r="AQ56" s="378">
        <v>-15.5</v>
      </c>
      <c r="AR56" s="379">
        <v>-25.7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1021899</v>
      </c>
      <c r="AN57" s="367">
        <v>166027</v>
      </c>
      <c r="AO57" s="368">
        <v>4.8</v>
      </c>
      <c r="AP57" s="369">
        <v>126262</v>
      </c>
      <c r="AQ57" s="370">
        <v>10</v>
      </c>
      <c r="AR57" s="371">
        <v>-5.2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596269</v>
      </c>
      <c r="AN58" s="375">
        <v>96876</v>
      </c>
      <c r="AO58" s="376">
        <v>20.7</v>
      </c>
      <c r="AP58" s="377">
        <v>56769</v>
      </c>
      <c r="AQ58" s="378">
        <v>2.1</v>
      </c>
      <c r="AR58" s="379">
        <v>18.600000000000001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1210017</v>
      </c>
      <c r="AN59" s="367">
        <v>200933</v>
      </c>
      <c r="AO59" s="368">
        <v>21</v>
      </c>
      <c r="AP59" s="369">
        <v>126525</v>
      </c>
      <c r="AQ59" s="370">
        <v>0.2</v>
      </c>
      <c r="AR59" s="371">
        <v>20.8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818683</v>
      </c>
      <c r="AN60" s="375">
        <v>135949</v>
      </c>
      <c r="AO60" s="376">
        <v>40.299999999999997</v>
      </c>
      <c r="AP60" s="377">
        <v>67052</v>
      </c>
      <c r="AQ60" s="378">
        <v>18.100000000000001</v>
      </c>
      <c r="AR60" s="379">
        <v>22.2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1355350</v>
      </c>
      <c r="AN61" s="382">
        <v>211136</v>
      </c>
      <c r="AO61" s="383">
        <v>9.5</v>
      </c>
      <c r="AP61" s="384">
        <v>125822</v>
      </c>
      <c r="AQ61" s="385">
        <v>0</v>
      </c>
      <c r="AR61" s="371">
        <v>9.5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748153</v>
      </c>
      <c r="AN62" s="375">
        <v>117075</v>
      </c>
      <c r="AO62" s="376">
        <v>20.3</v>
      </c>
      <c r="AP62" s="377">
        <v>63284</v>
      </c>
      <c r="AQ62" s="378">
        <v>2.6</v>
      </c>
      <c r="AR62" s="379">
        <v>17.7</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ktC2XpZh/OYy3S296rKlmQ6cg+HbbAlvcckcCezQmrEtRlORaeA9sNM9+lfTZc9uLHNCc9xxkhoRmPetXsYgw==" saltValue="98l6ZpCDJAGBWEJZF9taA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9"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572</v>
      </c>
    </row>
    <row r="121" spans="125:125" ht="13.5" hidden="1" customHeight="1" x14ac:dyDescent="0.2">
      <c r="DU121" s="292"/>
    </row>
  </sheetData>
  <sheetProtection algorithmName="SHA-512" hashValue="5EDCPOCenDEhKd+u8vclq6c8zflDXVy31agysl62kZB+/TAxOdKqVR0QQJ7kgIaqXmvehUdCvFD9+1KkUt6f6A==" saltValue="X6Yyihoednl2eE0+Okx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3" zoomScaleNormal="100" zoomScaleSheetLayoutView="55" workbookViewId="0">
      <selection activeCell="DB92" sqref="DB85:DC92"/>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573</v>
      </c>
    </row>
  </sheetData>
  <sheetProtection algorithmName="SHA-512" hashValue="bCA4RNlRZd4tVk7nSdJtBrfYNneOPE5GcymIQM/rQ7azqq93djxtasYELmzYU+B/UgdQRrfKZcc1OBbp7kYknQ==" saltValue="caAJJcKtBZtQ83PcrcXO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75" zoomScaleNormal="75" zoomScaleSheetLayoutView="100" workbookViewId="0">
      <selection activeCell="J49" sqref="J4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238" t="s">
        <v>3</v>
      </c>
      <c r="D47" s="1238"/>
      <c r="E47" s="1239"/>
      <c r="F47" s="11">
        <v>29.98</v>
      </c>
      <c r="G47" s="12">
        <v>26.87</v>
      </c>
      <c r="H47" s="12">
        <v>23.21</v>
      </c>
      <c r="I47" s="12">
        <v>20.6</v>
      </c>
      <c r="J47" s="13">
        <v>20.27</v>
      </c>
    </row>
    <row r="48" spans="2:10" ht="57.75" customHeight="1" x14ac:dyDescent="0.2">
      <c r="B48" s="14"/>
      <c r="C48" s="1240" t="s">
        <v>4</v>
      </c>
      <c r="D48" s="1240"/>
      <c r="E48" s="1241"/>
      <c r="F48" s="15">
        <v>4.49</v>
      </c>
      <c r="G48" s="16">
        <v>6</v>
      </c>
      <c r="H48" s="16">
        <v>5.81</v>
      </c>
      <c r="I48" s="16">
        <v>5.26</v>
      </c>
      <c r="J48" s="17">
        <v>6.53</v>
      </c>
    </row>
    <row r="49" spans="2:10" ht="57.75" customHeight="1" thickBot="1" x14ac:dyDescent="0.25">
      <c r="B49" s="18"/>
      <c r="C49" s="1242" t="s">
        <v>5</v>
      </c>
      <c r="D49" s="1242"/>
      <c r="E49" s="1243"/>
      <c r="F49" s="19" t="s">
        <v>579</v>
      </c>
      <c r="G49" s="20" t="s">
        <v>580</v>
      </c>
      <c r="H49" s="20" t="s">
        <v>581</v>
      </c>
      <c r="I49" s="20" t="s">
        <v>582</v>
      </c>
      <c r="J49" s="21">
        <v>4.22</v>
      </c>
    </row>
    <row r="50" spans="2:10" ht="13.5" customHeight="1" x14ac:dyDescent="0.2"/>
  </sheetData>
  <sheetProtection algorithmName="SHA-512" hashValue="QQpKlYPg9cNd/Z9tL+xmTR/OtLPi0BfNF1BMLD5M4OnS2CcPgkKA+0nkQXPbIR9PexHDWv1/aJ2Yt4nlBMhvAA==" saltValue="BoiKQ/JPrKgJXMujv0e2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2022-03-15T07:43:17Z</cp:lastPrinted>
  <dcterms:created xsi:type="dcterms:W3CDTF">2022-02-02T03:50:56Z</dcterms:created>
  <dcterms:modified xsi:type="dcterms:W3CDTF">2022-09-14T00:07:40Z</dcterms:modified>
  <cp:category/>
</cp:coreProperties>
</file>